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et Ots\Desktop\"/>
    </mc:Choice>
  </mc:AlternateContent>
  <xr:revisionPtr revIDLastSave="0" documentId="13_ncr:1_{46138402-1CCC-447C-A0CE-ED97A1D9883E}" xr6:coauthVersionLast="47" xr6:coauthVersionMax="47" xr10:uidLastSave="{00000000-0000-0000-0000-000000000000}"/>
  <bookViews>
    <workbookView xWindow="1740" yWindow="1020" windowWidth="19836" windowHeight="14148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1" l="1"/>
  <c r="W10" i="1"/>
  <c r="X10" i="1"/>
  <c r="X13" i="1" s="1"/>
  <c r="Z13" i="1" s="1"/>
  <c r="W11" i="1"/>
  <c r="X11" i="1"/>
  <c r="W12" i="1"/>
  <c r="W13" i="1" s="1"/>
  <c r="X12" i="1"/>
  <c r="W16" i="1"/>
  <c r="W17" i="1"/>
  <c r="X17" i="1"/>
  <c r="X20" i="1" s="1"/>
  <c r="Z20" i="1" s="1"/>
  <c r="W18" i="1"/>
  <c r="X18" i="1"/>
  <c r="W19" i="1"/>
  <c r="W20" i="1" s="1"/>
  <c r="X19" i="1"/>
  <c r="W23" i="1"/>
  <c r="W24" i="1"/>
  <c r="W27" i="1" s="1"/>
  <c r="X24" i="1"/>
  <c r="W25" i="1"/>
  <c r="X25" i="1"/>
  <c r="W26" i="1"/>
  <c r="X26" i="1"/>
  <c r="W30" i="1"/>
  <c r="W34" i="1" s="1"/>
  <c r="X30" i="1"/>
  <c r="X34" i="1" s="1"/>
  <c r="Z34" i="1" s="1"/>
  <c r="W31" i="1"/>
  <c r="X31" i="1"/>
  <c r="W32" i="1"/>
  <c r="X32" i="1"/>
  <c r="W33" i="1"/>
  <c r="X33" i="1"/>
  <c r="W37" i="1"/>
  <c r="W38" i="1"/>
  <c r="W41" i="1" s="1"/>
  <c r="X38" i="1"/>
  <c r="X41" i="1" s="1"/>
  <c r="Z41" i="1" s="1"/>
  <c r="W39" i="1"/>
  <c r="X39" i="1"/>
  <c r="W40" i="1"/>
  <c r="X40" i="1"/>
  <c r="W44" i="1"/>
  <c r="W45" i="1"/>
  <c r="X45" i="1" s="1"/>
  <c r="W46" i="1"/>
  <c r="X46" i="1" s="1"/>
  <c r="W47" i="1"/>
  <c r="X47" i="1"/>
  <c r="I9" i="1"/>
  <c r="J9" i="1"/>
  <c r="J13" i="1" s="1"/>
  <c r="L13" i="1" s="1"/>
  <c r="I10" i="1"/>
  <c r="J10" i="1"/>
  <c r="I11" i="1"/>
  <c r="I12" i="1"/>
  <c r="J12" i="1"/>
  <c r="I16" i="1"/>
  <c r="J16" i="1" s="1"/>
  <c r="I17" i="1"/>
  <c r="J17" i="1"/>
  <c r="I18" i="1"/>
  <c r="J18" i="1"/>
  <c r="I19" i="1"/>
  <c r="J19" i="1" s="1"/>
  <c r="I23" i="1"/>
  <c r="I24" i="1"/>
  <c r="J24" i="1"/>
  <c r="I25" i="1"/>
  <c r="J25" i="1"/>
  <c r="I26" i="1"/>
  <c r="J26" i="1"/>
  <c r="I30" i="1"/>
  <c r="J30" i="1"/>
  <c r="J34" i="1" s="1"/>
  <c r="L34" i="1" s="1"/>
  <c r="I31" i="1"/>
  <c r="I32" i="1"/>
  <c r="J32" i="1" s="1"/>
  <c r="I33" i="1"/>
  <c r="J33" i="1"/>
  <c r="I37" i="1"/>
  <c r="J37" i="1" s="1"/>
  <c r="I38" i="1"/>
  <c r="J38" i="1" s="1"/>
  <c r="I39" i="1"/>
  <c r="J39" i="1"/>
  <c r="I40" i="1"/>
  <c r="J40" i="1" s="1"/>
  <c r="I44" i="1"/>
  <c r="J44" i="1"/>
  <c r="I45" i="1"/>
  <c r="J45" i="1" s="1"/>
  <c r="J48" i="1" s="1"/>
  <c r="I46" i="1"/>
  <c r="J46" i="1"/>
  <c r="I47" i="1"/>
  <c r="J47" i="1" s="1"/>
  <c r="O52" i="1"/>
  <c r="V13" i="1"/>
  <c r="V20" i="1"/>
  <c r="V27" i="1"/>
  <c r="V34" i="1"/>
  <c r="V41" i="1"/>
  <c r="V48" i="1"/>
  <c r="U13" i="1"/>
  <c r="U20" i="1"/>
  <c r="U51" i="1" s="1"/>
  <c r="U27" i="1"/>
  <c r="U34" i="1"/>
  <c r="U41" i="1"/>
  <c r="U48" i="1"/>
  <c r="T13" i="1"/>
  <c r="T51" i="1" s="1"/>
  <c r="T20" i="1"/>
  <c r="T27" i="1"/>
  <c r="T34" i="1"/>
  <c r="T41" i="1"/>
  <c r="T48" i="1"/>
  <c r="O51" i="1"/>
  <c r="H13" i="1"/>
  <c r="H20" i="1"/>
  <c r="H27" i="1"/>
  <c r="H34" i="1"/>
  <c r="H41" i="1"/>
  <c r="H48" i="1"/>
  <c r="G13" i="1"/>
  <c r="G51" i="1" s="1"/>
  <c r="G20" i="1"/>
  <c r="G27" i="1"/>
  <c r="G34" i="1"/>
  <c r="G41" i="1"/>
  <c r="G48" i="1"/>
  <c r="F13" i="1"/>
  <c r="F20" i="1"/>
  <c r="F27" i="1"/>
  <c r="F34" i="1"/>
  <c r="F41" i="1"/>
  <c r="F48" i="1"/>
  <c r="X23" i="1"/>
  <c r="X27" i="1" s="1"/>
  <c r="Z27" i="1" s="1"/>
  <c r="J23" i="1"/>
  <c r="J27" i="1" s="1"/>
  <c r="L27" i="1" s="1"/>
  <c r="J11" i="1"/>
  <c r="X16" i="1"/>
  <c r="X9" i="1"/>
  <c r="I41" i="1"/>
  <c r="X44" i="1"/>
  <c r="I27" i="1"/>
  <c r="J31" i="1"/>
  <c r="I13" i="1"/>
  <c r="I48" i="1"/>
  <c r="I34" i="1"/>
  <c r="X37" i="1"/>
  <c r="J41" i="1" l="1"/>
  <c r="L41" i="1" s="1"/>
  <c r="X48" i="1"/>
  <c r="J20" i="1"/>
  <c r="L20" i="1" s="1"/>
  <c r="F51" i="1"/>
  <c r="V51" i="1"/>
  <c r="W48" i="1"/>
  <c r="W51" i="1" s="1"/>
  <c r="I20" i="1"/>
  <c r="I51" i="1" s="1"/>
  <c r="H51" i="1"/>
  <c r="L48" i="1"/>
  <c r="I53" i="1" l="1"/>
  <c r="L52" i="1"/>
  <c r="J51" i="1"/>
  <c r="W53" i="1"/>
  <c r="Z52" i="1"/>
  <c r="L51" i="1"/>
  <c r="J57" i="1" s="1"/>
  <c r="Z48" i="1"/>
  <c r="Z51" i="1" s="1"/>
  <c r="O57" i="1" s="1"/>
  <c r="X51" i="1"/>
</calcChain>
</file>

<file path=xl/sharedStrings.xml><?xml version="1.0" encoding="utf-8"?>
<sst xmlns="http://schemas.openxmlformats.org/spreadsheetml/2006/main" count="149" uniqueCount="23">
  <si>
    <t>Võistlusklass:</t>
  </si>
  <si>
    <t>Mehed</t>
  </si>
  <si>
    <t>Koht:</t>
  </si>
  <si>
    <t>Kuupäev:</t>
  </si>
  <si>
    <t>Mängija nimi</t>
  </si>
  <si>
    <t>Koduvõistkond</t>
  </si>
  <si>
    <t>Külalisvõistkond</t>
  </si>
  <si>
    <t>KL</t>
  </si>
  <si>
    <t>SÜ</t>
  </si>
  <si>
    <t>M</t>
  </si>
  <si>
    <t>Kokku</t>
  </si>
  <si>
    <t>SP</t>
  </si>
  <si>
    <t>MP</t>
  </si>
  <si>
    <t>Lõpptulemus</t>
  </si>
  <si>
    <t>:</t>
  </si>
  <si>
    <t>Võistkonna esindaja</t>
  </si>
  <si>
    <t>Summa</t>
  </si>
  <si>
    <t>Keskmine</t>
  </si>
  <si>
    <t>1</t>
  </si>
  <si>
    <t>2</t>
  </si>
  <si>
    <t>3</t>
  </si>
  <si>
    <t>4</t>
  </si>
  <si>
    <t>Klubide Eesti meistrivõistlused sportkeeglis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</si>
</sst>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\ yyyy"/>
    <numFmt numFmtId="165" formatCode="0.0"/>
  </numFmts>
  <fonts count="14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u/>
      <sz val="14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3"/>
      <color rgb="FF7030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Continuous" vertical="center"/>
    </xf>
    <xf numFmtId="0" fontId="6" fillId="0" borderId="0" xfId="0" applyFont="1"/>
    <xf numFmtId="0" fontId="7" fillId="0" borderId="1" xfId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Continuous" vertical="center"/>
    </xf>
    <xf numFmtId="165" fontId="5" fillId="0" borderId="0" xfId="1" applyNumberFormat="1" applyFont="1" applyAlignment="1">
      <alignment horizontal="centerContinuous" vertical="center"/>
    </xf>
    <xf numFmtId="0" fontId="7" fillId="0" borderId="5" xfId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" fontId="5" fillId="0" borderId="0" xfId="0" applyNumberFormat="1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65" fontId="12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6" fillId="0" borderId="28" xfId="1" applyNumberFormat="1" applyFont="1" applyBorder="1" applyAlignment="1">
      <alignment vertical="center"/>
    </xf>
    <xf numFmtId="49" fontId="6" fillId="0" borderId="32" xfId="1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40" xfId="0" applyFont="1" applyBorder="1" applyAlignment="1">
      <alignment horizontal="right"/>
    </xf>
    <xf numFmtId="0" fontId="7" fillId="0" borderId="3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49" fontId="6" fillId="0" borderId="35" xfId="1" applyNumberFormat="1" applyFont="1" applyBorder="1" applyAlignment="1">
      <alignment horizontal="center" vertical="center"/>
    </xf>
    <xf numFmtId="49" fontId="6" fillId="0" borderId="32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7" fillId="0" borderId="29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27" xfId="1" applyNumberFormat="1" applyFont="1" applyBorder="1" applyAlignment="1">
      <alignment horizontal="left" vertical="top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49" fontId="7" fillId="0" borderId="28" xfId="1" applyNumberFormat="1" applyFont="1" applyBorder="1" applyAlignment="1">
      <alignment horizontal="left" vertical="top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29" xfId="1" applyNumberFormat="1" applyFont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Normal" xfId="0" builtinId="0"/>
    <cellStyle name="Standard_SPIELBER" xfId="1" xr:uid="{00000000-0005-0000-0000-000001000000}"/>
  </cellStyles>
  <dxfs count="12"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8"/>
  <sheetViews>
    <sheetView tabSelected="1" zoomScaleNormal="100" workbookViewId="0">
      <selection activeCell="A2" sqref="A2"/>
    </sheetView>
  </sheetViews>
  <sheetFormatPr defaultColWidth="11.44140625" defaultRowHeight="12.6" x14ac:dyDescent="0.2"/>
  <cols>
    <col min="1" max="2" width="4.44140625" style="1" customWidth="1"/>
    <col min="3" max="4" width="4.109375" style="1" customWidth="1"/>
    <col min="5" max="5" width="2" style="1" customWidth="1"/>
    <col min="6" max="6" width="5.6640625" style="1" customWidth="1"/>
    <col min="7" max="7" width="5.5546875" style="1" customWidth="1"/>
    <col min="8" max="8" width="3.44140625" style="1" customWidth="1"/>
    <col min="9" max="9" width="6.44140625" style="1" customWidth="1"/>
    <col min="10" max="10" width="3.21875" style="1" customWidth="1"/>
    <col min="11" max="11" width="2.44140625" style="1" customWidth="1"/>
    <col min="12" max="13" width="1.5546875" style="1" customWidth="1"/>
    <col min="14" max="14" width="1.6640625" style="1" customWidth="1"/>
    <col min="15" max="16" width="4.44140625" style="1" customWidth="1"/>
    <col min="17" max="18" width="4.109375" style="1" customWidth="1"/>
    <col min="19" max="19" width="2" style="1" customWidth="1"/>
    <col min="20" max="20" width="5.6640625" style="1" customWidth="1"/>
    <col min="21" max="21" width="5.5546875" style="1" customWidth="1"/>
    <col min="22" max="22" width="3.44140625" style="1" customWidth="1"/>
    <col min="23" max="23" width="6.6640625" style="1" customWidth="1"/>
    <col min="24" max="24" width="3" style="1" customWidth="1"/>
    <col min="25" max="25" width="2.44140625" style="1" customWidth="1"/>
    <col min="26" max="27" width="1.5546875" style="1" customWidth="1"/>
    <col min="28" max="28" width="0.77734375" style="1" customWidth="1"/>
    <col min="29" max="16384" width="11.44140625" style="1"/>
  </cols>
  <sheetData>
    <row r="1" spans="1:27" ht="16.2" x14ac:dyDescent="0.2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6.5" customHeight="1" x14ac:dyDescent="0.3">
      <c r="A2" s="29"/>
      <c r="N2" s="2"/>
    </row>
    <row r="3" spans="1:27" ht="17.399999999999999" x14ac:dyDescent="0.3">
      <c r="A3" s="29" t="s">
        <v>0</v>
      </c>
      <c r="F3" s="39" t="s">
        <v>1</v>
      </c>
      <c r="N3" s="2"/>
      <c r="S3" s="96" t="s">
        <v>2</v>
      </c>
      <c r="T3" s="96"/>
      <c r="U3" s="44"/>
      <c r="V3" s="44"/>
      <c r="W3" s="44"/>
      <c r="X3" s="44"/>
      <c r="Y3" s="44"/>
      <c r="Z3" s="44"/>
      <c r="AA3" s="44"/>
    </row>
    <row r="4" spans="1:27" ht="17.399999999999999" x14ac:dyDescent="0.3">
      <c r="A4" s="29"/>
      <c r="N4" s="2"/>
      <c r="Q4" s="96" t="s">
        <v>3</v>
      </c>
      <c r="R4" s="96"/>
      <c r="S4" s="96"/>
      <c r="T4" s="96"/>
      <c r="U4" s="44"/>
      <c r="V4" s="44"/>
      <c r="W4" s="44"/>
      <c r="X4" s="44"/>
      <c r="Y4" s="44"/>
      <c r="Z4" s="44"/>
      <c r="AA4" s="44"/>
    </row>
    <row r="5" spans="1:27" ht="9.6" customHeight="1" thickBot="1" x14ac:dyDescent="0.25"/>
    <row r="6" spans="1:27" ht="14.4" customHeight="1" x14ac:dyDescent="0.2">
      <c r="A6" s="97" t="s">
        <v>4</v>
      </c>
      <c r="B6" s="98"/>
      <c r="C6" s="98"/>
      <c r="D6" s="98"/>
      <c r="E6" s="99"/>
      <c r="F6" s="103" t="s">
        <v>5</v>
      </c>
      <c r="G6" s="104"/>
      <c r="H6" s="104"/>
      <c r="I6" s="104"/>
      <c r="J6" s="104"/>
      <c r="K6" s="104"/>
      <c r="L6" s="104"/>
      <c r="M6" s="105"/>
      <c r="N6" s="5"/>
      <c r="O6" s="97" t="s">
        <v>4</v>
      </c>
      <c r="P6" s="98"/>
      <c r="Q6" s="98"/>
      <c r="R6" s="98"/>
      <c r="S6" s="99"/>
      <c r="T6" s="106" t="s">
        <v>6</v>
      </c>
      <c r="U6" s="107"/>
      <c r="V6" s="107"/>
      <c r="W6" s="107"/>
      <c r="X6" s="107"/>
      <c r="Y6" s="107"/>
      <c r="Z6" s="107"/>
      <c r="AA6" s="108"/>
    </row>
    <row r="7" spans="1:27" ht="14.4" customHeight="1" thickBot="1" x14ac:dyDescent="0.25">
      <c r="A7" s="100"/>
      <c r="B7" s="101"/>
      <c r="C7" s="101"/>
      <c r="D7" s="101"/>
      <c r="E7" s="102"/>
      <c r="F7" s="109"/>
      <c r="G7" s="110"/>
      <c r="H7" s="110"/>
      <c r="I7" s="110"/>
      <c r="J7" s="110"/>
      <c r="K7" s="110"/>
      <c r="L7" s="110"/>
      <c r="M7" s="111"/>
      <c r="N7" s="5"/>
      <c r="O7" s="100"/>
      <c r="P7" s="101"/>
      <c r="Q7" s="101"/>
      <c r="R7" s="101"/>
      <c r="S7" s="102"/>
      <c r="T7" s="109"/>
      <c r="U7" s="110"/>
      <c r="V7" s="110"/>
      <c r="W7" s="110"/>
      <c r="X7" s="110"/>
      <c r="Y7" s="110"/>
      <c r="Z7" s="110"/>
      <c r="AA7" s="111"/>
    </row>
    <row r="8" spans="1:27" s="3" customFormat="1" ht="14.85" customHeight="1" x14ac:dyDescent="0.2">
      <c r="A8" s="91"/>
      <c r="B8" s="92"/>
      <c r="C8" s="92"/>
      <c r="D8" s="92"/>
      <c r="E8" s="93"/>
      <c r="F8" s="7" t="s">
        <v>7</v>
      </c>
      <c r="G8" s="7" t="s">
        <v>8</v>
      </c>
      <c r="H8" s="7" t="s">
        <v>9</v>
      </c>
      <c r="I8" s="7" t="s">
        <v>10</v>
      </c>
      <c r="J8" s="77" t="s">
        <v>11</v>
      </c>
      <c r="K8" s="78"/>
      <c r="L8" s="85" t="s">
        <v>12</v>
      </c>
      <c r="M8" s="86"/>
      <c r="N8" s="5"/>
      <c r="O8" s="91"/>
      <c r="P8" s="92"/>
      <c r="Q8" s="92"/>
      <c r="R8" s="92"/>
      <c r="S8" s="93"/>
      <c r="T8" s="7" t="s">
        <v>7</v>
      </c>
      <c r="U8" s="7" t="s">
        <v>8</v>
      </c>
      <c r="V8" s="7" t="s">
        <v>9</v>
      </c>
      <c r="W8" s="7" t="s">
        <v>10</v>
      </c>
      <c r="X8" s="77" t="s">
        <v>11</v>
      </c>
      <c r="Y8" s="78"/>
      <c r="Z8" s="85" t="s">
        <v>12</v>
      </c>
      <c r="AA8" s="86"/>
    </row>
    <row r="9" spans="1:27" ht="14.85" customHeight="1" x14ac:dyDescent="0.2">
      <c r="A9" s="74"/>
      <c r="B9" s="84"/>
      <c r="C9" s="72"/>
      <c r="D9" s="73"/>
      <c r="E9" s="40" t="s">
        <v>18</v>
      </c>
      <c r="F9" s="8"/>
      <c r="G9" s="8"/>
      <c r="H9" s="8"/>
      <c r="I9" s="9">
        <f>F9+G9</f>
        <v>0</v>
      </c>
      <c r="J9" s="75">
        <f>IF(I9=0,0,IF(I9&gt;W9,1,IF(I9&lt;W9,0,IF(I9=W9,0.5,"?"))))</f>
        <v>0</v>
      </c>
      <c r="K9" s="76"/>
      <c r="L9" s="11"/>
      <c r="M9" s="12"/>
      <c r="N9" s="5"/>
      <c r="O9" s="74"/>
      <c r="P9" s="84"/>
      <c r="Q9" s="72"/>
      <c r="R9" s="73"/>
      <c r="S9" s="40" t="s">
        <v>18</v>
      </c>
      <c r="T9" s="8"/>
      <c r="U9" s="8"/>
      <c r="V9" s="8"/>
      <c r="W9" s="9">
        <f>T9+U9</f>
        <v>0</v>
      </c>
      <c r="X9" s="75">
        <f>IF(W9=0,0,IF(W9&gt;I9,1,IF(W9&lt;I9,0,IF(W9=I9,0.5,"?"))))</f>
        <v>0</v>
      </c>
      <c r="Y9" s="76"/>
      <c r="Z9" s="11"/>
      <c r="AA9" s="13"/>
    </row>
    <row r="10" spans="1:27" ht="14.85" customHeight="1" x14ac:dyDescent="0.2">
      <c r="A10" s="74"/>
      <c r="B10" s="73"/>
      <c r="C10" s="73"/>
      <c r="D10" s="73"/>
      <c r="E10" s="40" t="s">
        <v>19</v>
      </c>
      <c r="F10" s="8"/>
      <c r="G10" s="8"/>
      <c r="H10" s="8"/>
      <c r="I10" s="9">
        <f>F10+G10</f>
        <v>0</v>
      </c>
      <c r="J10" s="75">
        <f>IF(I10=0,0,IF(I10&gt;W10,1,IF(I10&lt;W10,0,IF(I10=W10,0.5,"?"))))</f>
        <v>0</v>
      </c>
      <c r="K10" s="76"/>
      <c r="L10" s="11"/>
      <c r="M10" s="12"/>
      <c r="N10" s="5"/>
      <c r="O10" s="74"/>
      <c r="P10" s="73"/>
      <c r="Q10" s="73"/>
      <c r="R10" s="73"/>
      <c r="S10" s="40" t="s">
        <v>19</v>
      </c>
      <c r="T10" s="8"/>
      <c r="U10" s="8"/>
      <c r="V10" s="8"/>
      <c r="W10" s="9">
        <f>T10+U10</f>
        <v>0</v>
      </c>
      <c r="X10" s="75">
        <f>IF(W10=0,0,IF(W10&gt;I10,1,IF(W10&lt;I10,0,IF(W10=I10,0.5,"?"))))</f>
        <v>0</v>
      </c>
      <c r="Y10" s="76"/>
      <c r="Z10" s="11"/>
      <c r="AA10" s="13"/>
    </row>
    <row r="11" spans="1:27" ht="14.85" customHeight="1" x14ac:dyDescent="0.2">
      <c r="A11" s="74"/>
      <c r="B11" s="84"/>
      <c r="C11" s="72"/>
      <c r="D11" s="73"/>
      <c r="E11" s="40" t="s">
        <v>20</v>
      </c>
      <c r="F11" s="8"/>
      <c r="G11" s="8"/>
      <c r="H11" s="8"/>
      <c r="I11" s="9">
        <f>F11+G11</f>
        <v>0</v>
      </c>
      <c r="J11" s="75">
        <f>IF(I11=0,0,IF(I11&gt;W11,1,IF(I11&lt;W11,0,IF(I11=W11,0.5,"?"))))</f>
        <v>0</v>
      </c>
      <c r="K11" s="76"/>
      <c r="L11" s="11"/>
      <c r="M11" s="12"/>
      <c r="N11" s="5"/>
      <c r="O11" s="74"/>
      <c r="P11" s="84"/>
      <c r="Q11" s="72"/>
      <c r="R11" s="73"/>
      <c r="S11" s="40" t="s">
        <v>20</v>
      </c>
      <c r="T11" s="8"/>
      <c r="U11" s="8"/>
      <c r="V11" s="8"/>
      <c r="W11" s="9">
        <f>T11+U11</f>
        <v>0</v>
      </c>
      <c r="X11" s="75">
        <f>IF(W11=0,0,IF(W11&gt;I11,1,IF(W11&lt;I11,0,IF(W11=I11,0.5,"?"))))</f>
        <v>0</v>
      </c>
      <c r="Y11" s="76"/>
      <c r="Z11" s="11"/>
      <c r="AA11" s="13"/>
    </row>
    <row r="12" spans="1:27" ht="14.85" customHeight="1" thickBot="1" x14ac:dyDescent="0.25">
      <c r="A12" s="74"/>
      <c r="B12" s="73"/>
      <c r="C12" s="73"/>
      <c r="D12" s="73"/>
      <c r="E12" s="40" t="s">
        <v>21</v>
      </c>
      <c r="F12" s="14"/>
      <c r="G12" s="14"/>
      <c r="H12" s="14"/>
      <c r="I12" s="15">
        <f>F12+G12</f>
        <v>0</v>
      </c>
      <c r="J12" s="79">
        <f>IF(I12=0,0,IF(I12&gt;W12,1,IF(I12&lt;W12,0,IF(I12=W12,0.5,"?"))))</f>
        <v>0</v>
      </c>
      <c r="K12" s="80"/>
      <c r="L12" s="11"/>
      <c r="M12" s="12"/>
      <c r="N12" s="5"/>
      <c r="O12" s="74"/>
      <c r="P12" s="73"/>
      <c r="Q12" s="73"/>
      <c r="R12" s="73"/>
      <c r="S12" s="40" t="s">
        <v>21</v>
      </c>
      <c r="T12" s="14"/>
      <c r="U12" s="14"/>
      <c r="V12" s="14"/>
      <c r="W12" s="15">
        <f>T12+U12</f>
        <v>0</v>
      </c>
      <c r="X12" s="79">
        <f>IF(W12=0,0,IF(W12&gt;I12,1,IF(W12&lt;I12,0,IF(W12=I12,0.5,"?"))))</f>
        <v>0</v>
      </c>
      <c r="Y12" s="80"/>
      <c r="Z12" s="11"/>
      <c r="AA12" s="13"/>
    </row>
    <row r="13" spans="1:27" ht="14.85" customHeight="1" thickBot="1" x14ac:dyDescent="0.25">
      <c r="A13" s="58"/>
      <c r="B13" s="59"/>
      <c r="C13" s="60"/>
      <c r="D13" s="61"/>
      <c r="E13" s="41"/>
      <c r="F13" s="15">
        <f>SUM(F9:F12)</f>
        <v>0</v>
      </c>
      <c r="G13" s="15">
        <f>SUM(G9:G12)</f>
        <v>0</v>
      </c>
      <c r="H13" s="15">
        <f>SUM(H9:H12)</f>
        <v>0</v>
      </c>
      <c r="I13" s="28">
        <f>SUM(I9:I12)</f>
        <v>0</v>
      </c>
      <c r="J13" s="62">
        <f>SUM(J9:J12)</f>
        <v>0</v>
      </c>
      <c r="K13" s="63"/>
      <c r="L13" s="64">
        <f>IF(J13=0,0,IF(J13&gt;X13,1,IF(J13&lt;X13,0,IF(AND(J13=X13,I13&gt;W13),1,IF(AND(J13=X13,I13&lt;W13),0,IF(AND(J13=X13,I13=W13),0.5," "))))))</f>
        <v>0</v>
      </c>
      <c r="M13" s="63"/>
      <c r="N13" s="5"/>
      <c r="O13" s="58"/>
      <c r="P13" s="59"/>
      <c r="Q13" s="60"/>
      <c r="R13" s="61"/>
      <c r="S13" s="59"/>
      <c r="T13" s="15">
        <f>SUM(T9:T12)</f>
        <v>0</v>
      </c>
      <c r="U13" s="15">
        <f>SUM(U9:U12)</f>
        <v>0</v>
      </c>
      <c r="V13" s="15">
        <f>SUM(V9:V12)</f>
        <v>0</v>
      </c>
      <c r="W13" s="28">
        <f>SUM(W9:W12)</f>
        <v>0</v>
      </c>
      <c r="X13" s="62">
        <f>SUM(X9:X12)</f>
        <v>0</v>
      </c>
      <c r="Y13" s="63"/>
      <c r="Z13" s="64">
        <f>IF(X13=0,0,IF(X13&gt;J13,1,IF(X13&lt;J13,0,IF(AND(X13=J13,W13&gt;I13),1,IF(AND(X13=J13,W13&lt;I13),0,IF(AND(X13=J13,W13=W13),0.5," "))))))</f>
        <v>0</v>
      </c>
      <c r="AA13" s="63"/>
    </row>
    <row r="14" spans="1:27" ht="7.8" customHeight="1" thickBo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3" customFormat="1" ht="14.85" customHeight="1" x14ac:dyDescent="0.2">
      <c r="A15" s="81"/>
      <c r="B15" s="82"/>
      <c r="C15" s="82"/>
      <c r="D15" s="82"/>
      <c r="E15" s="83"/>
      <c r="F15" s="19" t="s">
        <v>7</v>
      </c>
      <c r="G15" s="19" t="s">
        <v>8</v>
      </c>
      <c r="H15" s="19" t="s">
        <v>9</v>
      </c>
      <c r="I15" s="19" t="s">
        <v>10</v>
      </c>
      <c r="J15" s="77" t="s">
        <v>11</v>
      </c>
      <c r="K15" s="78"/>
      <c r="L15" s="85" t="s">
        <v>12</v>
      </c>
      <c r="M15" s="86"/>
      <c r="N15" s="5"/>
      <c r="O15" s="81"/>
      <c r="P15" s="82"/>
      <c r="Q15" s="82"/>
      <c r="R15" s="82"/>
      <c r="S15" s="83"/>
      <c r="T15" s="19" t="s">
        <v>7</v>
      </c>
      <c r="U15" s="19" t="s">
        <v>8</v>
      </c>
      <c r="V15" s="19" t="s">
        <v>9</v>
      </c>
      <c r="W15" s="19" t="s">
        <v>10</v>
      </c>
      <c r="X15" s="77" t="s">
        <v>11</v>
      </c>
      <c r="Y15" s="78"/>
      <c r="Z15" s="85" t="s">
        <v>12</v>
      </c>
      <c r="AA15" s="86"/>
    </row>
    <row r="16" spans="1:27" ht="14.85" customHeight="1" x14ac:dyDescent="0.2">
      <c r="A16" s="74"/>
      <c r="B16" s="84"/>
      <c r="C16" s="72"/>
      <c r="D16" s="73"/>
      <c r="E16" s="40" t="s">
        <v>18</v>
      </c>
      <c r="F16" s="8"/>
      <c r="G16" s="8"/>
      <c r="H16" s="8"/>
      <c r="I16" s="9">
        <f>F16+G16</f>
        <v>0</v>
      </c>
      <c r="J16" s="75">
        <f>IF(I16=0,0,IF(I16&gt;W16,1,IF(I16&lt;W16,0,IF(I16=W16,0.5,"?"))))</f>
        <v>0</v>
      </c>
      <c r="K16" s="76"/>
      <c r="L16" s="11"/>
      <c r="M16" s="12"/>
      <c r="N16" s="5"/>
      <c r="O16" s="74"/>
      <c r="P16" s="84"/>
      <c r="Q16" s="72"/>
      <c r="R16" s="73"/>
      <c r="S16" s="40" t="s">
        <v>18</v>
      </c>
      <c r="T16" s="8"/>
      <c r="U16" s="8"/>
      <c r="V16" s="8"/>
      <c r="W16" s="9">
        <f>T16+U16</f>
        <v>0</v>
      </c>
      <c r="X16" s="75">
        <f>IF(W16=0,0,IF(W16&gt;I16,1,IF(W16&lt;I16,0,IF(W16=I16,0.5,"?"))))</f>
        <v>0</v>
      </c>
      <c r="Y16" s="76"/>
      <c r="Z16" s="11"/>
      <c r="AA16" s="12"/>
    </row>
    <row r="17" spans="1:29" ht="14.85" customHeight="1" x14ac:dyDescent="0.2">
      <c r="A17" s="74"/>
      <c r="B17" s="73"/>
      <c r="C17" s="73"/>
      <c r="D17" s="73"/>
      <c r="E17" s="40" t="s">
        <v>19</v>
      </c>
      <c r="F17" s="8"/>
      <c r="G17" s="8"/>
      <c r="H17" s="8"/>
      <c r="I17" s="9">
        <f>F17+G17</f>
        <v>0</v>
      </c>
      <c r="J17" s="75">
        <f>IF(I17=0,0,IF(I17&gt;W17,1,IF(I17&lt;W17,0,IF(I17=W17,0.5,"?"))))</f>
        <v>0</v>
      </c>
      <c r="K17" s="76"/>
      <c r="L17" s="11"/>
      <c r="M17" s="12"/>
      <c r="N17" s="5"/>
      <c r="O17" s="74"/>
      <c r="P17" s="73"/>
      <c r="Q17" s="73"/>
      <c r="R17" s="73"/>
      <c r="S17" s="40" t="s">
        <v>19</v>
      </c>
      <c r="T17" s="8"/>
      <c r="U17" s="8"/>
      <c r="V17" s="8"/>
      <c r="W17" s="9">
        <f>T17+U17</f>
        <v>0</v>
      </c>
      <c r="X17" s="75">
        <f>IF(W17=0,0,IF(W17&gt;I17,1,IF(W17&lt;I17,0,IF(W17=I17,0.5,"?"))))</f>
        <v>0</v>
      </c>
      <c r="Y17" s="76"/>
      <c r="Z17" s="11"/>
      <c r="AA17" s="12"/>
    </row>
    <row r="18" spans="1:29" ht="14.85" customHeight="1" x14ac:dyDescent="0.2">
      <c r="A18" s="74"/>
      <c r="B18" s="84"/>
      <c r="C18" s="72"/>
      <c r="D18" s="73"/>
      <c r="E18" s="40" t="s">
        <v>20</v>
      </c>
      <c r="F18" s="8"/>
      <c r="G18" s="8"/>
      <c r="H18" s="8"/>
      <c r="I18" s="9">
        <f>F18+G18</f>
        <v>0</v>
      </c>
      <c r="J18" s="75">
        <f>IF(I18=0,0,IF(I18&gt;W18,1,IF(I18&lt;W18,0,IF(I18=W18,0.5,"?"))))</f>
        <v>0</v>
      </c>
      <c r="K18" s="76"/>
      <c r="L18" s="11"/>
      <c r="M18" s="12"/>
      <c r="N18" s="5"/>
      <c r="O18" s="74"/>
      <c r="P18" s="84"/>
      <c r="Q18" s="72"/>
      <c r="R18" s="73"/>
      <c r="S18" s="40" t="s">
        <v>20</v>
      </c>
      <c r="T18" s="8"/>
      <c r="U18" s="8"/>
      <c r="V18" s="8"/>
      <c r="W18" s="9">
        <f>T18+U18</f>
        <v>0</v>
      </c>
      <c r="X18" s="75">
        <f>IF(W18=0,0,IF(W18&gt;I18,1,IF(W18&lt;I18,0,IF(W18=I18,0.5,"?"))))</f>
        <v>0</v>
      </c>
      <c r="Y18" s="76"/>
      <c r="Z18" s="11"/>
      <c r="AA18" s="12"/>
    </row>
    <row r="19" spans="1:29" ht="14.85" customHeight="1" thickBot="1" x14ac:dyDescent="0.25">
      <c r="A19" s="74"/>
      <c r="B19" s="73"/>
      <c r="C19" s="73"/>
      <c r="D19" s="73"/>
      <c r="E19" s="40" t="s">
        <v>21</v>
      </c>
      <c r="F19" s="14"/>
      <c r="G19" s="14"/>
      <c r="H19" s="14"/>
      <c r="I19" s="15">
        <f>F19+G19</f>
        <v>0</v>
      </c>
      <c r="J19" s="79">
        <f>IF(I19=0,0,IF(I19&gt;W19,1,IF(I19&lt;W19,0,IF(I19=W19,0.5,"?"))))</f>
        <v>0</v>
      </c>
      <c r="K19" s="80"/>
      <c r="L19" s="11"/>
      <c r="M19" s="12"/>
      <c r="N19" s="5"/>
      <c r="O19" s="74"/>
      <c r="P19" s="73"/>
      <c r="Q19" s="73"/>
      <c r="R19" s="73"/>
      <c r="S19" s="40" t="s">
        <v>21</v>
      </c>
      <c r="T19" s="14"/>
      <c r="U19" s="14"/>
      <c r="V19" s="14"/>
      <c r="W19" s="15">
        <f>T19+U19</f>
        <v>0</v>
      </c>
      <c r="X19" s="79">
        <f>IF(W19=0,0,IF(W19&gt;I19,1,IF(W19&lt;I19,0,IF(W19=I19,0.5,"?"))))</f>
        <v>0</v>
      </c>
      <c r="Y19" s="80"/>
      <c r="Z19" s="11"/>
      <c r="AA19" s="12"/>
    </row>
    <row r="20" spans="1:29" ht="14.85" customHeight="1" thickBot="1" x14ac:dyDescent="0.25">
      <c r="A20" s="58"/>
      <c r="B20" s="59"/>
      <c r="C20" s="60"/>
      <c r="D20" s="61"/>
      <c r="E20" s="59"/>
      <c r="F20" s="15">
        <f>SUM(F16:F19)</f>
        <v>0</v>
      </c>
      <c r="G20" s="15">
        <f>SUM(G16:G19)</f>
        <v>0</v>
      </c>
      <c r="H20" s="15">
        <f>SUM(H16:H19)</f>
        <v>0</v>
      </c>
      <c r="I20" s="28">
        <f>SUM(I16:I19)</f>
        <v>0</v>
      </c>
      <c r="J20" s="62">
        <f>SUM(J16:J19)</f>
        <v>0</v>
      </c>
      <c r="K20" s="63"/>
      <c r="L20" s="64">
        <f>IF(J20=0,0,IF(J20&gt;X20,1,IF(J20&lt;X20,0,IF(AND(J20=X20,I20&gt;W20),1,IF(AND(J20=X20,I20&lt;W20),0,IF(AND(J20=X20,I20=W20),0.5," "))))))</f>
        <v>0</v>
      </c>
      <c r="M20" s="63"/>
      <c r="N20" s="5"/>
      <c r="O20" s="58"/>
      <c r="P20" s="59"/>
      <c r="Q20" s="60"/>
      <c r="R20" s="61"/>
      <c r="S20" s="59"/>
      <c r="T20" s="15">
        <f>SUM(T16:T19)</f>
        <v>0</v>
      </c>
      <c r="U20" s="15">
        <f>SUM(U16:U19)</f>
        <v>0</v>
      </c>
      <c r="V20" s="15">
        <f>SUM(V16:V19)</f>
        <v>0</v>
      </c>
      <c r="W20" s="28">
        <f>SUM(W16:W19)</f>
        <v>0</v>
      </c>
      <c r="X20" s="62">
        <f>SUM(X16:X19)</f>
        <v>0</v>
      </c>
      <c r="Y20" s="63"/>
      <c r="Z20" s="64">
        <f>IF(X20=0,0,IF(X20&gt;J20,1,IF(X20&lt;J20,0,IF(AND(X20=J20,W20&gt;I20),1,IF(AND(X20=J20,W20&lt;I20),0,IF(AND(X20=J20,W20=W20),0.5," "))))))</f>
        <v>0</v>
      </c>
      <c r="AA20" s="63"/>
    </row>
    <row r="21" spans="1:29" ht="7.8" customHeight="1" thickBo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9" s="3" customFormat="1" ht="14.85" customHeight="1" x14ac:dyDescent="0.2">
      <c r="A22" s="81"/>
      <c r="B22" s="82"/>
      <c r="C22" s="82"/>
      <c r="D22" s="82"/>
      <c r="E22" s="83"/>
      <c r="F22" s="19" t="s">
        <v>7</v>
      </c>
      <c r="G22" s="19" t="s">
        <v>8</v>
      </c>
      <c r="H22" s="19" t="s">
        <v>9</v>
      </c>
      <c r="I22" s="19" t="s">
        <v>10</v>
      </c>
      <c r="J22" s="77" t="s">
        <v>11</v>
      </c>
      <c r="K22" s="78"/>
      <c r="L22" s="85" t="s">
        <v>12</v>
      </c>
      <c r="M22" s="86"/>
      <c r="N22" s="5"/>
      <c r="O22" s="81"/>
      <c r="P22" s="82"/>
      <c r="Q22" s="82"/>
      <c r="R22" s="82"/>
      <c r="S22" s="83"/>
      <c r="T22" s="19" t="s">
        <v>7</v>
      </c>
      <c r="U22" s="19" t="s">
        <v>8</v>
      </c>
      <c r="V22" s="19" t="s">
        <v>9</v>
      </c>
      <c r="W22" s="19" t="s">
        <v>10</v>
      </c>
      <c r="X22" s="77" t="s">
        <v>11</v>
      </c>
      <c r="Y22" s="78"/>
      <c r="Z22" s="85" t="s">
        <v>12</v>
      </c>
      <c r="AA22" s="86"/>
    </row>
    <row r="23" spans="1:29" ht="14.85" customHeight="1" x14ac:dyDescent="0.2">
      <c r="A23" s="74"/>
      <c r="B23" s="84"/>
      <c r="C23" s="72"/>
      <c r="D23" s="73"/>
      <c r="E23" s="40" t="s">
        <v>18</v>
      </c>
      <c r="F23" s="8"/>
      <c r="G23" s="8"/>
      <c r="H23" s="8"/>
      <c r="I23" s="9">
        <f>F23+G23</f>
        <v>0</v>
      </c>
      <c r="J23" s="75">
        <f>IF(I23=0,0,IF(I23&gt;W23,1,IF(I23&lt;W23,0,IF(I23=W23,0.5,"?"))))</f>
        <v>0</v>
      </c>
      <c r="K23" s="76"/>
      <c r="L23" s="11"/>
      <c r="M23" s="12"/>
      <c r="N23" s="5"/>
      <c r="O23" s="87"/>
      <c r="P23" s="88"/>
      <c r="Q23" s="90"/>
      <c r="R23" s="89"/>
      <c r="S23" s="40" t="s">
        <v>18</v>
      </c>
      <c r="T23" s="8"/>
      <c r="U23" s="8"/>
      <c r="V23" s="8"/>
      <c r="W23" s="9">
        <f>T23+U23</f>
        <v>0</v>
      </c>
      <c r="X23" s="75">
        <f>IF(W23=0,0,IF(W23&gt;I23,1,IF(W23&lt;I23,0,IF(W23=I23,0.5,"?"))))</f>
        <v>0</v>
      </c>
      <c r="Y23" s="76"/>
      <c r="Z23" s="11"/>
      <c r="AA23" s="12"/>
    </row>
    <row r="24" spans="1:29" ht="14.85" customHeight="1" x14ac:dyDescent="0.2">
      <c r="A24" s="74"/>
      <c r="B24" s="73"/>
      <c r="C24" s="73"/>
      <c r="D24" s="73"/>
      <c r="E24" s="40" t="s">
        <v>19</v>
      </c>
      <c r="F24" s="8"/>
      <c r="G24" s="8"/>
      <c r="H24" s="8"/>
      <c r="I24" s="9">
        <f>F24+G24</f>
        <v>0</v>
      </c>
      <c r="J24" s="75">
        <f>IF(I24=0,0,IF(I24&gt;W24,1,IF(I24&lt;W24,0,IF(I24=W24,0.5,"?"))))</f>
        <v>0</v>
      </c>
      <c r="K24" s="76"/>
      <c r="L24" s="11"/>
      <c r="M24" s="12"/>
      <c r="N24" s="5"/>
      <c r="O24" s="87"/>
      <c r="P24" s="89"/>
      <c r="Q24" s="89"/>
      <c r="R24" s="89"/>
      <c r="S24" s="40" t="s">
        <v>19</v>
      </c>
      <c r="T24" s="8"/>
      <c r="U24" s="8"/>
      <c r="V24" s="8"/>
      <c r="W24" s="9">
        <f>T24+U24</f>
        <v>0</v>
      </c>
      <c r="X24" s="75">
        <f>IF(W24=0,0,IF(W24&gt;I24,1,IF(W24&lt;I24,0,IF(W24=I24,0.5,"?"))))</f>
        <v>0</v>
      </c>
      <c r="Y24" s="76"/>
      <c r="Z24" s="11"/>
      <c r="AA24" s="12"/>
    </row>
    <row r="25" spans="1:29" ht="14.85" customHeight="1" x14ac:dyDescent="0.2">
      <c r="A25" s="74"/>
      <c r="B25" s="84"/>
      <c r="C25" s="72"/>
      <c r="D25" s="73"/>
      <c r="E25" s="40" t="s">
        <v>20</v>
      </c>
      <c r="F25" s="8"/>
      <c r="G25" s="8"/>
      <c r="H25" s="8"/>
      <c r="I25" s="9">
        <f>F25+G25</f>
        <v>0</v>
      </c>
      <c r="J25" s="75">
        <f>IF(I25=0,0,IF(I25&gt;W25,1,IF(I25&lt;W25,0,IF(I25=W25,0.5,"?"))))</f>
        <v>0</v>
      </c>
      <c r="K25" s="76"/>
      <c r="L25" s="11"/>
      <c r="M25" s="12"/>
      <c r="N25" s="5"/>
      <c r="O25" s="87"/>
      <c r="P25" s="88"/>
      <c r="Q25" s="90"/>
      <c r="R25" s="89"/>
      <c r="S25" s="40" t="s">
        <v>20</v>
      </c>
      <c r="T25" s="8"/>
      <c r="U25" s="8"/>
      <c r="V25" s="8"/>
      <c r="W25" s="9">
        <f>T25+U25</f>
        <v>0</v>
      </c>
      <c r="X25" s="75">
        <f>IF(W25=0,0,IF(W25&gt;I25,1,IF(W25&lt;I25,0,IF(W25=I25,0.5,"?"))))</f>
        <v>0</v>
      </c>
      <c r="Y25" s="76"/>
      <c r="Z25" s="11"/>
      <c r="AA25" s="12"/>
    </row>
    <row r="26" spans="1:29" ht="14.85" customHeight="1" thickBot="1" x14ac:dyDescent="0.25">
      <c r="A26" s="74"/>
      <c r="B26" s="73"/>
      <c r="C26" s="73"/>
      <c r="D26" s="73"/>
      <c r="E26" s="40" t="s">
        <v>21</v>
      </c>
      <c r="F26" s="14"/>
      <c r="G26" s="14"/>
      <c r="H26" s="14"/>
      <c r="I26" s="15">
        <f>F26+G26</f>
        <v>0</v>
      </c>
      <c r="J26" s="79">
        <f>IF(I26=0,0,IF(I26&gt;W26,1,IF(I26&lt;W26,0,IF(I26=W26,0.5,"?"))))</f>
        <v>0</v>
      </c>
      <c r="K26" s="80"/>
      <c r="L26" s="11"/>
      <c r="M26" s="12"/>
      <c r="N26" s="5"/>
      <c r="O26" s="87"/>
      <c r="P26" s="89"/>
      <c r="Q26" s="89"/>
      <c r="R26" s="89"/>
      <c r="S26" s="40" t="s">
        <v>21</v>
      </c>
      <c r="T26" s="14"/>
      <c r="U26" s="14"/>
      <c r="V26" s="14"/>
      <c r="W26" s="15">
        <f>T26+U26</f>
        <v>0</v>
      </c>
      <c r="X26" s="79">
        <f>IF(W26=0,0,IF(W26&gt;I26,1,IF(W26&lt;I26,0,IF(W26=I26,0.5,"?"))))</f>
        <v>0</v>
      </c>
      <c r="Y26" s="80"/>
      <c r="Z26" s="11"/>
      <c r="AA26" s="12"/>
    </row>
    <row r="27" spans="1:29" ht="14.85" customHeight="1" thickBot="1" x14ac:dyDescent="0.25">
      <c r="A27" s="58"/>
      <c r="B27" s="59"/>
      <c r="C27" s="60"/>
      <c r="D27" s="61"/>
      <c r="E27" s="59"/>
      <c r="F27" s="15">
        <f>SUM(F23:F26)</f>
        <v>0</v>
      </c>
      <c r="G27" s="15">
        <f>SUM(G23:G26)</f>
        <v>0</v>
      </c>
      <c r="H27" s="15">
        <f>SUM(H23:H26)</f>
        <v>0</v>
      </c>
      <c r="I27" s="28">
        <f>SUM(I23:I26)</f>
        <v>0</v>
      </c>
      <c r="J27" s="62">
        <f>SUM(J23:J26)</f>
        <v>0</v>
      </c>
      <c r="K27" s="63"/>
      <c r="L27" s="64">
        <f>IF(J27=0,0,IF(J27&gt;X27,1,IF(J27&lt;X27,0,IF(AND(J27=X27,I27&gt;W27),1,IF(AND(J27=X27,I27&lt;W27),0,IF(AND(J27=X27,I27=W27),0.5," "))))))</f>
        <v>0</v>
      </c>
      <c r="M27" s="63"/>
      <c r="N27" s="5"/>
      <c r="O27" s="58"/>
      <c r="P27" s="59"/>
      <c r="Q27" s="60"/>
      <c r="R27" s="61"/>
      <c r="S27" s="59"/>
      <c r="T27" s="15">
        <f>SUM(T23:T26)</f>
        <v>0</v>
      </c>
      <c r="U27" s="15">
        <f>SUM(U23:U26)</f>
        <v>0</v>
      </c>
      <c r="V27" s="15">
        <f>SUM(V23:V26)</f>
        <v>0</v>
      </c>
      <c r="W27" s="28">
        <f>SUM(W23:W26)</f>
        <v>0</v>
      </c>
      <c r="X27" s="62">
        <f>SUM(X23:X26)</f>
        <v>0</v>
      </c>
      <c r="Y27" s="63"/>
      <c r="Z27" s="64">
        <f>IF(X27=0,0,IF(X27&gt;J27,1,IF(X27&lt;J27,0,IF(AND(X27=J27,W27&gt;I27),1,IF(AND(X27=J27,W27&lt;I27),0,IF(AND(X27=J27,W27=W27),0.5," "))))))</f>
        <v>0</v>
      </c>
      <c r="AA27" s="63"/>
    </row>
    <row r="28" spans="1:29" ht="7.8" customHeight="1" thickBo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9" s="3" customFormat="1" ht="14.85" customHeight="1" x14ac:dyDescent="0.2">
      <c r="A29" s="81"/>
      <c r="B29" s="82"/>
      <c r="C29" s="82"/>
      <c r="D29" s="82"/>
      <c r="E29" s="83"/>
      <c r="F29" s="19" t="s">
        <v>7</v>
      </c>
      <c r="G29" s="19" t="s">
        <v>8</v>
      </c>
      <c r="H29" s="19" t="s">
        <v>9</v>
      </c>
      <c r="I29" s="19" t="s">
        <v>10</v>
      </c>
      <c r="J29" s="77" t="s">
        <v>11</v>
      </c>
      <c r="K29" s="78"/>
      <c r="L29" s="85" t="s">
        <v>12</v>
      </c>
      <c r="M29" s="86"/>
      <c r="N29" s="5"/>
      <c r="O29" s="81"/>
      <c r="P29" s="82"/>
      <c r="Q29" s="82"/>
      <c r="R29" s="82"/>
      <c r="S29" s="83"/>
      <c r="T29" s="19" t="s">
        <v>7</v>
      </c>
      <c r="U29" s="19" t="s">
        <v>8</v>
      </c>
      <c r="V29" s="19" t="s">
        <v>9</v>
      </c>
      <c r="W29" s="19" t="s">
        <v>10</v>
      </c>
      <c r="X29" s="77" t="s">
        <v>11</v>
      </c>
      <c r="Y29" s="78"/>
      <c r="Z29" s="85" t="s">
        <v>12</v>
      </c>
      <c r="AA29" s="86"/>
      <c r="AC29" s="30"/>
    </row>
    <row r="30" spans="1:29" ht="14.85" customHeight="1" x14ac:dyDescent="0.2">
      <c r="A30" s="74"/>
      <c r="B30" s="84"/>
      <c r="C30" s="72"/>
      <c r="D30" s="73"/>
      <c r="E30" s="40" t="s">
        <v>18</v>
      </c>
      <c r="F30" s="8"/>
      <c r="G30" s="8"/>
      <c r="H30" s="8"/>
      <c r="I30" s="9">
        <f>F30+G30</f>
        <v>0</v>
      </c>
      <c r="J30" s="75">
        <f>IF(I30=0,0,IF(I30&gt;W30,1,IF(I30&lt;W30,0,IF(I30=W30,0.5,"?"))))</f>
        <v>0</v>
      </c>
      <c r="K30" s="76"/>
      <c r="L30" s="11"/>
      <c r="M30" s="12"/>
      <c r="N30" s="5"/>
      <c r="O30" s="74"/>
      <c r="P30" s="84"/>
      <c r="Q30" s="72"/>
      <c r="R30" s="73"/>
      <c r="S30" s="40" t="s">
        <v>18</v>
      </c>
      <c r="T30" s="8"/>
      <c r="U30" s="8"/>
      <c r="V30" s="8"/>
      <c r="W30" s="9">
        <f>T30+U30</f>
        <v>0</v>
      </c>
      <c r="X30" s="75">
        <f>IF(W30=0,0,IF(W30&gt;I30,1,IF(W30&lt;I30,0,IF(W30=I30,0.5,"?"))))</f>
        <v>0</v>
      </c>
      <c r="Y30" s="76"/>
      <c r="Z30" s="11"/>
      <c r="AA30" s="12"/>
    </row>
    <row r="31" spans="1:29" ht="14.85" customHeight="1" x14ac:dyDescent="0.2">
      <c r="A31" s="74"/>
      <c r="B31" s="73"/>
      <c r="C31" s="73"/>
      <c r="D31" s="73"/>
      <c r="E31" s="40" t="s">
        <v>19</v>
      </c>
      <c r="F31" s="8"/>
      <c r="G31" s="8"/>
      <c r="H31" s="8"/>
      <c r="I31" s="9">
        <f>F31+G31</f>
        <v>0</v>
      </c>
      <c r="J31" s="75">
        <f>IF(I31=0,0,IF(I31&gt;W31,1,IF(I31&lt;W31,0,IF(I31=W31,0.5,"?"))))</f>
        <v>0</v>
      </c>
      <c r="K31" s="76"/>
      <c r="L31" s="11"/>
      <c r="M31" s="12"/>
      <c r="N31" s="5"/>
      <c r="O31" s="74"/>
      <c r="P31" s="73"/>
      <c r="Q31" s="73"/>
      <c r="R31" s="73"/>
      <c r="S31" s="40" t="s">
        <v>19</v>
      </c>
      <c r="T31" s="8"/>
      <c r="U31" s="8"/>
      <c r="V31" s="8"/>
      <c r="W31" s="9">
        <f>T31+U31</f>
        <v>0</v>
      </c>
      <c r="X31" s="75">
        <f>IF(W31=0,0,IF(W31&gt;I31,1,IF(W31&lt;I31,0,IF(W31=I31,0.5,"?"))))</f>
        <v>0</v>
      </c>
      <c r="Y31" s="76"/>
      <c r="Z31" s="11"/>
      <c r="AA31" s="12"/>
    </row>
    <row r="32" spans="1:29" ht="14.85" customHeight="1" x14ac:dyDescent="0.2">
      <c r="A32" s="74"/>
      <c r="B32" s="84"/>
      <c r="C32" s="72"/>
      <c r="D32" s="73"/>
      <c r="E32" s="40" t="s">
        <v>20</v>
      </c>
      <c r="F32" s="8"/>
      <c r="G32" s="8"/>
      <c r="H32" s="8"/>
      <c r="I32" s="9">
        <f>F32+G32</f>
        <v>0</v>
      </c>
      <c r="J32" s="75">
        <f>IF(I32=0,0,IF(I32&gt;W32,1,IF(I32&lt;W32,0,IF(I32=W32,0.5,"?"))))</f>
        <v>0</v>
      </c>
      <c r="K32" s="76"/>
      <c r="L32" s="11"/>
      <c r="M32" s="12"/>
      <c r="N32" s="5"/>
      <c r="O32" s="74"/>
      <c r="P32" s="84"/>
      <c r="Q32" s="72"/>
      <c r="R32" s="73"/>
      <c r="S32" s="40" t="s">
        <v>20</v>
      </c>
      <c r="T32" s="8"/>
      <c r="U32" s="8"/>
      <c r="V32" s="8"/>
      <c r="W32" s="9">
        <f>T32+U32</f>
        <v>0</v>
      </c>
      <c r="X32" s="75">
        <f>IF(W32=0,0,IF(W32&gt;I32,1,IF(W32&lt;I32,0,IF(W32=I32,0.5,"?"))))</f>
        <v>0</v>
      </c>
      <c r="Y32" s="76"/>
      <c r="Z32" s="11"/>
      <c r="AA32" s="12"/>
    </row>
    <row r="33" spans="1:27" ht="14.85" customHeight="1" thickBot="1" x14ac:dyDescent="0.25">
      <c r="A33" s="74"/>
      <c r="B33" s="73"/>
      <c r="C33" s="73"/>
      <c r="D33" s="73"/>
      <c r="E33" s="40" t="s">
        <v>21</v>
      </c>
      <c r="F33" s="14"/>
      <c r="G33" s="14"/>
      <c r="H33" s="14"/>
      <c r="I33" s="15">
        <f>F33+G33</f>
        <v>0</v>
      </c>
      <c r="J33" s="79">
        <f>IF(I33=0,0,IF(I33&gt;W33,1,IF(I33&lt;W33,0,IF(I33=W33,0.5,"?"))))</f>
        <v>0</v>
      </c>
      <c r="K33" s="80"/>
      <c r="L33" s="11"/>
      <c r="M33" s="12"/>
      <c r="N33" s="5"/>
      <c r="O33" s="74"/>
      <c r="P33" s="73"/>
      <c r="Q33" s="73"/>
      <c r="R33" s="73"/>
      <c r="S33" s="40" t="s">
        <v>21</v>
      </c>
      <c r="T33" s="14"/>
      <c r="U33" s="14"/>
      <c r="V33" s="14"/>
      <c r="W33" s="15">
        <f>T33+U33</f>
        <v>0</v>
      </c>
      <c r="X33" s="79">
        <f>IF(W33=0,0,IF(W33&gt;I33,1,IF(W33&lt;I33,0,IF(W33=I33,0.5,"?"))))</f>
        <v>0</v>
      </c>
      <c r="Y33" s="80"/>
      <c r="Z33" s="11"/>
      <c r="AA33" s="12"/>
    </row>
    <row r="34" spans="1:27" ht="14.85" customHeight="1" thickBot="1" x14ac:dyDescent="0.25">
      <c r="A34" s="58"/>
      <c r="B34" s="59"/>
      <c r="C34" s="60"/>
      <c r="D34" s="61"/>
      <c r="E34" s="59"/>
      <c r="F34" s="15">
        <f>SUM(F30:F33)</f>
        <v>0</v>
      </c>
      <c r="G34" s="15">
        <f>SUM(G30:G33)</f>
        <v>0</v>
      </c>
      <c r="H34" s="15">
        <f>SUM(H30:H33)</f>
        <v>0</v>
      </c>
      <c r="I34" s="28">
        <f>SUM(I30:I33)</f>
        <v>0</v>
      </c>
      <c r="J34" s="62">
        <f>SUM(J30:J33)</f>
        <v>0</v>
      </c>
      <c r="K34" s="63"/>
      <c r="L34" s="64">
        <f>IF(J34=0,0,IF(J34&gt;X34,1,IF(J34&lt;X34,0,IF(AND(J34=X34,I34&gt;W34),1,IF(AND(J34=X34,I34&lt;W34),0,IF(AND(J34=X34,I34=W34),0.5," "))))))</f>
        <v>0</v>
      </c>
      <c r="M34" s="63"/>
      <c r="N34" s="5"/>
      <c r="O34" s="58"/>
      <c r="P34" s="59"/>
      <c r="Q34" s="60"/>
      <c r="R34" s="61"/>
      <c r="S34" s="59"/>
      <c r="T34" s="15">
        <f>SUM(T30:T33)</f>
        <v>0</v>
      </c>
      <c r="U34" s="15">
        <f>SUM(U30:U33)</f>
        <v>0</v>
      </c>
      <c r="V34" s="15">
        <f>SUM(V30:V33)</f>
        <v>0</v>
      </c>
      <c r="W34" s="28">
        <f>SUM(W30:W33)</f>
        <v>0</v>
      </c>
      <c r="X34" s="62">
        <f>SUM(X30:X33)</f>
        <v>0</v>
      </c>
      <c r="Y34" s="63"/>
      <c r="Z34" s="64">
        <f>IF(X34=0,0,IF(X34&gt;J34,1,IF(X34&lt;J34,0,IF(AND(X34=J34,W34&gt;I34),1,IF(AND(X34=J34,W34&lt;I34),0,IF(AND(X34=J34,W34=W34),0.5," "))))))</f>
        <v>0</v>
      </c>
      <c r="AA34" s="63"/>
    </row>
    <row r="35" spans="1:27" ht="7.8" customHeight="1" thickBo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s="3" customFormat="1" ht="14.85" customHeight="1" x14ac:dyDescent="0.2">
      <c r="A36" s="81"/>
      <c r="B36" s="82"/>
      <c r="C36" s="82"/>
      <c r="D36" s="82"/>
      <c r="E36" s="83"/>
      <c r="F36" s="19" t="s">
        <v>7</v>
      </c>
      <c r="G36" s="19" t="s">
        <v>8</v>
      </c>
      <c r="H36" s="19" t="s">
        <v>9</v>
      </c>
      <c r="I36" s="19" t="s">
        <v>10</v>
      </c>
      <c r="J36" s="77" t="s">
        <v>11</v>
      </c>
      <c r="K36" s="78"/>
      <c r="L36" s="85" t="s">
        <v>12</v>
      </c>
      <c r="M36" s="86"/>
      <c r="N36" s="5"/>
      <c r="O36" s="81"/>
      <c r="P36" s="82"/>
      <c r="Q36" s="82"/>
      <c r="R36" s="82"/>
      <c r="S36" s="83"/>
      <c r="T36" s="19" t="s">
        <v>7</v>
      </c>
      <c r="U36" s="19" t="s">
        <v>8</v>
      </c>
      <c r="V36" s="19" t="s">
        <v>9</v>
      </c>
      <c r="W36" s="19" t="s">
        <v>10</v>
      </c>
      <c r="X36" s="77" t="s">
        <v>11</v>
      </c>
      <c r="Y36" s="78"/>
      <c r="Z36" s="85" t="s">
        <v>12</v>
      </c>
      <c r="AA36" s="86"/>
    </row>
    <row r="37" spans="1:27" ht="14.85" customHeight="1" x14ac:dyDescent="0.2">
      <c r="A37" s="74"/>
      <c r="B37" s="84"/>
      <c r="C37" s="72"/>
      <c r="D37" s="73"/>
      <c r="E37" s="40" t="s">
        <v>18</v>
      </c>
      <c r="F37" s="8"/>
      <c r="G37" s="8"/>
      <c r="H37" s="8"/>
      <c r="I37" s="9">
        <f>F37+G37</f>
        <v>0</v>
      </c>
      <c r="J37" s="75">
        <f>IF(I37=0,0,IF(I37&gt;W37,1,IF(I37&lt;W37,0,IF(I37=W37,0.5,"?"))))</f>
        <v>0</v>
      </c>
      <c r="K37" s="76"/>
      <c r="L37" s="11"/>
      <c r="M37" s="12"/>
      <c r="N37" s="5"/>
      <c r="O37" s="74"/>
      <c r="P37" s="84"/>
      <c r="Q37" s="72"/>
      <c r="R37" s="73"/>
      <c r="S37" s="40" t="s">
        <v>18</v>
      </c>
      <c r="T37" s="8"/>
      <c r="U37" s="8"/>
      <c r="V37" s="8"/>
      <c r="W37" s="9">
        <f>T37+U37</f>
        <v>0</v>
      </c>
      <c r="X37" s="75">
        <f>IF(W37=0,0,IF(W37&gt;I37,1,IF(W37&lt;I37,0,IF(W37=I37,0.5,"?"))))</f>
        <v>0</v>
      </c>
      <c r="Y37" s="76"/>
      <c r="Z37" s="11"/>
      <c r="AA37" s="12"/>
    </row>
    <row r="38" spans="1:27" ht="14.85" customHeight="1" x14ac:dyDescent="0.2">
      <c r="A38" s="74"/>
      <c r="B38" s="73"/>
      <c r="C38" s="73"/>
      <c r="D38" s="73"/>
      <c r="E38" s="40" t="s">
        <v>19</v>
      </c>
      <c r="F38" s="8"/>
      <c r="G38" s="8"/>
      <c r="H38" s="8"/>
      <c r="I38" s="9">
        <f>F38+G38</f>
        <v>0</v>
      </c>
      <c r="J38" s="75">
        <f>IF(I38=0,0,IF(I38&gt;W38,1,IF(I38&lt;W38,0,IF(I38=W38,0.5,"?"))))</f>
        <v>0</v>
      </c>
      <c r="K38" s="76"/>
      <c r="L38" s="11"/>
      <c r="M38" s="12"/>
      <c r="N38" s="5"/>
      <c r="O38" s="74"/>
      <c r="P38" s="73"/>
      <c r="Q38" s="73"/>
      <c r="R38" s="73"/>
      <c r="S38" s="40" t="s">
        <v>19</v>
      </c>
      <c r="T38" s="8"/>
      <c r="U38" s="8"/>
      <c r="V38" s="8"/>
      <c r="W38" s="9">
        <f>T38+U38</f>
        <v>0</v>
      </c>
      <c r="X38" s="75">
        <f>IF(W38=0,0,IF(W38&gt;I38,1,IF(W38&lt;I38,0,IF(W38=I38,0.5,"?"))))</f>
        <v>0</v>
      </c>
      <c r="Y38" s="76"/>
      <c r="Z38" s="11"/>
      <c r="AA38" s="12"/>
    </row>
    <row r="39" spans="1:27" ht="14.85" customHeight="1" x14ac:dyDescent="0.2">
      <c r="A39" s="74"/>
      <c r="B39" s="84"/>
      <c r="C39" s="72"/>
      <c r="D39" s="73"/>
      <c r="E39" s="40" t="s">
        <v>20</v>
      </c>
      <c r="F39" s="8"/>
      <c r="G39" s="8"/>
      <c r="H39" s="8"/>
      <c r="I39" s="9">
        <f>F39+G39</f>
        <v>0</v>
      </c>
      <c r="J39" s="75">
        <f>IF(I39=0,0,IF(I39&gt;W39,1,IF(I39&lt;W39,0,IF(I39=W39,0.5,"?"))))</f>
        <v>0</v>
      </c>
      <c r="K39" s="76"/>
      <c r="L39" s="11"/>
      <c r="M39" s="12"/>
      <c r="N39" s="5"/>
      <c r="O39" s="74"/>
      <c r="P39" s="84"/>
      <c r="Q39" s="72"/>
      <c r="R39" s="73"/>
      <c r="S39" s="40" t="s">
        <v>20</v>
      </c>
      <c r="T39" s="8"/>
      <c r="U39" s="8"/>
      <c r="V39" s="8"/>
      <c r="W39" s="9">
        <f>T39+U39</f>
        <v>0</v>
      </c>
      <c r="X39" s="75">
        <f>IF(W39=0,0,IF(W39&gt;I39,1,IF(W39&lt;I39,0,IF(W39=I39,0.5,"?"))))</f>
        <v>0</v>
      </c>
      <c r="Y39" s="76"/>
      <c r="Z39" s="11"/>
      <c r="AA39" s="12"/>
    </row>
    <row r="40" spans="1:27" ht="14.85" customHeight="1" thickBot="1" x14ac:dyDescent="0.25">
      <c r="A40" s="74"/>
      <c r="B40" s="73"/>
      <c r="C40" s="73"/>
      <c r="D40" s="73"/>
      <c r="E40" s="40" t="s">
        <v>21</v>
      </c>
      <c r="F40" s="14"/>
      <c r="G40" s="14"/>
      <c r="H40" s="14"/>
      <c r="I40" s="15">
        <f>F40+G40</f>
        <v>0</v>
      </c>
      <c r="J40" s="79">
        <f>IF(I40=0,0,IF(I40&gt;W40,1,IF(I40&lt;W40,0,IF(I40=W40,0.5,"?"))))</f>
        <v>0</v>
      </c>
      <c r="K40" s="80"/>
      <c r="L40" s="11"/>
      <c r="M40" s="12"/>
      <c r="N40" s="5"/>
      <c r="O40" s="74"/>
      <c r="P40" s="73"/>
      <c r="Q40" s="73"/>
      <c r="R40" s="73"/>
      <c r="S40" s="40" t="s">
        <v>21</v>
      </c>
      <c r="T40" s="14"/>
      <c r="U40" s="14"/>
      <c r="V40" s="14"/>
      <c r="W40" s="15">
        <f>T40+U40</f>
        <v>0</v>
      </c>
      <c r="X40" s="79">
        <f>IF(W40=0,0,IF(W40&gt;I40,1,IF(W40&lt;I40,0,IF(W40=I40,0.5,"?"))))</f>
        <v>0</v>
      </c>
      <c r="Y40" s="80"/>
      <c r="Z40" s="11"/>
      <c r="AA40" s="12"/>
    </row>
    <row r="41" spans="1:27" ht="14.85" customHeight="1" thickBot="1" x14ac:dyDescent="0.25">
      <c r="A41" s="58"/>
      <c r="B41" s="59"/>
      <c r="C41" s="60"/>
      <c r="D41" s="61"/>
      <c r="E41" s="59"/>
      <c r="F41" s="15">
        <f>SUM(F37:F40)</f>
        <v>0</v>
      </c>
      <c r="G41" s="15">
        <f>SUM(G37:G40)</f>
        <v>0</v>
      </c>
      <c r="H41" s="15">
        <f>SUM(H37:H40)</f>
        <v>0</v>
      </c>
      <c r="I41" s="28">
        <f>SUM(I37:I40)</f>
        <v>0</v>
      </c>
      <c r="J41" s="62">
        <f>SUM(J37:J40)</f>
        <v>0</v>
      </c>
      <c r="K41" s="63"/>
      <c r="L41" s="64">
        <f>IF(J41=0,0,IF(J41&gt;X41,1,IF(J41&lt;X41,0,IF(AND(J41=X41,I41&gt;W41),1,IF(AND(J41=X41,I41&lt;W41),0,IF(AND(J41=X41,I41=W41),0.5," "))))))</f>
        <v>0</v>
      </c>
      <c r="M41" s="63"/>
      <c r="N41" s="5"/>
      <c r="O41" s="58"/>
      <c r="P41" s="59"/>
      <c r="Q41" s="60"/>
      <c r="R41" s="61"/>
      <c r="S41" s="59"/>
      <c r="T41" s="15">
        <f>SUM(T37:T40)</f>
        <v>0</v>
      </c>
      <c r="U41" s="15">
        <f>SUM(U37:U40)</f>
        <v>0</v>
      </c>
      <c r="V41" s="15">
        <f>SUM(V37:V40)</f>
        <v>0</v>
      </c>
      <c r="W41" s="28">
        <f>SUM(W37:W40)</f>
        <v>0</v>
      </c>
      <c r="X41" s="62">
        <f>SUM(X37:X40)</f>
        <v>0</v>
      </c>
      <c r="Y41" s="63"/>
      <c r="Z41" s="64">
        <f>IF(X41=0,0,IF(X41&gt;J41,1,IF(X41&lt;J41,0,IF(AND(X41=J41,W41&gt;I41),1,IF(AND(X41=J41,W41&lt;I41),0,IF(AND(X41=J41,W41=W41),0.5," "))))))</f>
        <v>0</v>
      </c>
      <c r="AA41" s="63"/>
    </row>
    <row r="42" spans="1:27" ht="7.8" customHeight="1" thickBo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s="3" customFormat="1" ht="14.85" customHeight="1" x14ac:dyDescent="0.2">
      <c r="A43" s="81"/>
      <c r="B43" s="82"/>
      <c r="C43" s="82"/>
      <c r="D43" s="82"/>
      <c r="E43" s="83"/>
      <c r="F43" s="19" t="s">
        <v>7</v>
      </c>
      <c r="G43" s="19" t="s">
        <v>8</v>
      </c>
      <c r="H43" s="19" t="s">
        <v>9</v>
      </c>
      <c r="I43" s="19" t="s">
        <v>10</v>
      </c>
      <c r="J43" s="77" t="s">
        <v>11</v>
      </c>
      <c r="K43" s="78"/>
      <c r="L43" s="85" t="s">
        <v>12</v>
      </c>
      <c r="M43" s="86"/>
      <c r="N43" s="5"/>
      <c r="O43" s="81"/>
      <c r="P43" s="82"/>
      <c r="Q43" s="82"/>
      <c r="R43" s="82"/>
      <c r="S43" s="83"/>
      <c r="T43" s="19" t="s">
        <v>7</v>
      </c>
      <c r="U43" s="19" t="s">
        <v>8</v>
      </c>
      <c r="V43" s="19" t="s">
        <v>9</v>
      </c>
      <c r="W43" s="19" t="s">
        <v>10</v>
      </c>
      <c r="X43" s="77" t="s">
        <v>11</v>
      </c>
      <c r="Y43" s="78"/>
      <c r="Z43" s="85" t="s">
        <v>12</v>
      </c>
      <c r="AA43" s="86"/>
    </row>
    <row r="44" spans="1:27" ht="14.85" customHeight="1" x14ac:dyDescent="0.2">
      <c r="A44" s="74"/>
      <c r="B44" s="84"/>
      <c r="C44" s="72"/>
      <c r="D44" s="73"/>
      <c r="E44" s="40" t="s">
        <v>18</v>
      </c>
      <c r="F44" s="8"/>
      <c r="G44" s="8"/>
      <c r="H44" s="8"/>
      <c r="I44" s="9">
        <f>F44+G44</f>
        <v>0</v>
      </c>
      <c r="J44" s="75">
        <f>IF(I44=0,0,IF(I44&gt;W44,1,IF(I44&lt;W44,0,IF(I44=W44,0.5,"?"))))</f>
        <v>0</v>
      </c>
      <c r="K44" s="76"/>
      <c r="L44" s="11"/>
      <c r="M44" s="12"/>
      <c r="N44" s="5"/>
      <c r="O44" s="74"/>
      <c r="P44" s="84"/>
      <c r="Q44" s="72"/>
      <c r="R44" s="73"/>
      <c r="S44" s="40" t="s">
        <v>18</v>
      </c>
      <c r="T44" s="8"/>
      <c r="U44" s="8"/>
      <c r="V44" s="8"/>
      <c r="W44" s="9">
        <f>T44+U44</f>
        <v>0</v>
      </c>
      <c r="X44" s="75">
        <f>IF(W44=0,0,IF(W44&gt;I44,1,IF(W44&lt;I44,0,IF(W44=I44,0.5,"?"))))</f>
        <v>0</v>
      </c>
      <c r="Y44" s="76"/>
      <c r="Z44" s="11"/>
      <c r="AA44" s="12"/>
    </row>
    <row r="45" spans="1:27" ht="14.85" customHeight="1" x14ac:dyDescent="0.2">
      <c r="A45" s="74"/>
      <c r="B45" s="73"/>
      <c r="C45" s="73"/>
      <c r="D45" s="73"/>
      <c r="E45" s="40" t="s">
        <v>19</v>
      </c>
      <c r="F45" s="8"/>
      <c r="G45" s="8"/>
      <c r="H45" s="8"/>
      <c r="I45" s="9">
        <f>F45+G45</f>
        <v>0</v>
      </c>
      <c r="J45" s="75">
        <f>IF(I45=0,0,IF(I45&gt;W45,1,IF(I45&lt;W45,0,IF(I45=W45,0.5,"?"))))</f>
        <v>0</v>
      </c>
      <c r="K45" s="76"/>
      <c r="L45" s="11"/>
      <c r="M45" s="12"/>
      <c r="N45" s="5"/>
      <c r="O45" s="74"/>
      <c r="P45" s="73"/>
      <c r="Q45" s="73"/>
      <c r="R45" s="73"/>
      <c r="S45" s="40" t="s">
        <v>19</v>
      </c>
      <c r="T45" s="8"/>
      <c r="U45" s="8"/>
      <c r="V45" s="8"/>
      <c r="W45" s="9">
        <f>T45+U45</f>
        <v>0</v>
      </c>
      <c r="X45" s="75">
        <f>IF(W45=0,0,IF(W45&gt;I45,1,IF(W45&lt;I45,0,IF(W45=I45,0.5,"?"))))</f>
        <v>0</v>
      </c>
      <c r="Y45" s="76"/>
      <c r="Z45" s="11"/>
      <c r="AA45" s="12"/>
    </row>
    <row r="46" spans="1:27" ht="14.85" customHeight="1" x14ac:dyDescent="0.2">
      <c r="A46" s="74"/>
      <c r="B46" s="84"/>
      <c r="C46" s="72"/>
      <c r="D46" s="73"/>
      <c r="E46" s="40" t="s">
        <v>20</v>
      </c>
      <c r="F46" s="8"/>
      <c r="G46" s="8"/>
      <c r="H46" s="8"/>
      <c r="I46" s="9">
        <f>F46+G46</f>
        <v>0</v>
      </c>
      <c r="J46" s="75">
        <f>IF(I46=0,0,IF(I46&gt;W46,1,IF(I46&lt;W46,0,IF(I46=W46,0.5,"?"))))</f>
        <v>0</v>
      </c>
      <c r="K46" s="76"/>
      <c r="L46" s="11"/>
      <c r="M46" s="12"/>
      <c r="N46" s="5"/>
      <c r="O46" s="74"/>
      <c r="P46" s="84"/>
      <c r="Q46" s="72"/>
      <c r="R46" s="73"/>
      <c r="S46" s="40" t="s">
        <v>20</v>
      </c>
      <c r="T46" s="8"/>
      <c r="U46" s="8"/>
      <c r="V46" s="8"/>
      <c r="W46" s="9">
        <f>T46+U46</f>
        <v>0</v>
      </c>
      <c r="X46" s="75">
        <f>IF(W46=0,0,IF(W46&gt;I46,1,IF(W46&lt;I46,0,IF(W46=I46,0.5,"?"))))</f>
        <v>0</v>
      </c>
      <c r="Y46" s="76"/>
      <c r="Z46" s="11"/>
      <c r="AA46" s="12"/>
    </row>
    <row r="47" spans="1:27" ht="14.85" customHeight="1" thickBot="1" x14ac:dyDescent="0.25">
      <c r="A47" s="74"/>
      <c r="B47" s="73"/>
      <c r="C47" s="73"/>
      <c r="D47" s="73"/>
      <c r="E47" s="40" t="s">
        <v>21</v>
      </c>
      <c r="F47" s="14"/>
      <c r="G47" s="14"/>
      <c r="H47" s="14"/>
      <c r="I47" s="15">
        <f>F47+G47</f>
        <v>0</v>
      </c>
      <c r="J47" s="79">
        <f>IF(I47=0,0,IF(I47&gt;W47,1,IF(I47&lt;W47,0,IF(I47=W47,0.5,"?"))))</f>
        <v>0</v>
      </c>
      <c r="K47" s="80"/>
      <c r="L47" s="11"/>
      <c r="M47" s="12"/>
      <c r="N47" s="5"/>
      <c r="O47" s="74"/>
      <c r="P47" s="73"/>
      <c r="Q47" s="73"/>
      <c r="R47" s="73"/>
      <c r="S47" s="40" t="s">
        <v>21</v>
      </c>
      <c r="T47" s="14"/>
      <c r="U47" s="14"/>
      <c r="V47" s="14"/>
      <c r="W47" s="15">
        <f>T47+U47</f>
        <v>0</v>
      </c>
      <c r="X47" s="79">
        <f>IF(W47=0,0,IF(W47&gt;I47,1,IF(W47&lt;I47,0,IF(W47=I47,0.5,"?"))))</f>
        <v>0</v>
      </c>
      <c r="Y47" s="80"/>
      <c r="Z47" s="11"/>
      <c r="AA47" s="12"/>
    </row>
    <row r="48" spans="1:27" ht="14.85" customHeight="1" thickBot="1" x14ac:dyDescent="0.25">
      <c r="A48" s="58"/>
      <c r="B48" s="59"/>
      <c r="C48" s="60"/>
      <c r="D48" s="61"/>
      <c r="E48" s="59"/>
      <c r="F48" s="15">
        <f>SUM(F44:F47)</f>
        <v>0</v>
      </c>
      <c r="G48" s="15">
        <f>SUM(G44:G47)</f>
        <v>0</v>
      </c>
      <c r="H48" s="15">
        <f>SUM(H44:H47)</f>
        <v>0</v>
      </c>
      <c r="I48" s="28">
        <f>SUM(I44:I47)</f>
        <v>0</v>
      </c>
      <c r="J48" s="62">
        <f>SUM(J44:J47)</f>
        <v>0</v>
      </c>
      <c r="K48" s="63"/>
      <c r="L48" s="64">
        <f>IF(J48=0,0,IF(J48&gt;X48,1,IF(J48&lt;X48,0,IF(AND(J48=X48,I48&gt;W48),1,IF(AND(J48=X48,I48&lt;W48),0,IF(AND(J48=X48,I48=W48),0.5," "))))))</f>
        <v>0</v>
      </c>
      <c r="M48" s="63"/>
      <c r="N48" s="5"/>
      <c r="O48" s="58"/>
      <c r="P48" s="59"/>
      <c r="Q48" s="60"/>
      <c r="R48" s="61"/>
      <c r="S48" s="59"/>
      <c r="T48" s="15">
        <f>SUM(T44:T47)</f>
        <v>0</v>
      </c>
      <c r="U48" s="15">
        <f>SUM(U44:U47)</f>
        <v>0</v>
      </c>
      <c r="V48" s="15">
        <f>SUM(V44:V47)</f>
        <v>0</v>
      </c>
      <c r="W48" s="28">
        <f>SUM(W44:W47)</f>
        <v>0</v>
      </c>
      <c r="X48" s="62">
        <f>SUM(X44:X47)</f>
        <v>0</v>
      </c>
      <c r="Y48" s="63"/>
      <c r="Z48" s="64">
        <f>IF(X48=0,0,IF(X48&gt;J48,1,IF(X48&lt;J48,0,IF(AND(X48=J48,W48&gt;I48),1,IF(AND(X48=J48,W48&lt;I48),0,IF(AND(X48=J48,W48=W48),0.5," "))))))</f>
        <v>0</v>
      </c>
      <c r="AA48" s="63"/>
    </row>
    <row r="49" spans="1:27" x14ac:dyDescent="0.2">
      <c r="A49" s="4"/>
      <c r="B49" s="4"/>
      <c r="C49" s="16"/>
      <c r="D49" s="16"/>
      <c r="E49" s="16"/>
      <c r="F49" s="20"/>
      <c r="G49" s="20"/>
      <c r="H49" s="20"/>
      <c r="I49" s="20"/>
      <c r="J49" s="10"/>
      <c r="K49" s="10"/>
      <c r="L49" s="10"/>
      <c r="M49" s="10"/>
      <c r="N49" s="5"/>
      <c r="O49" s="4"/>
      <c r="P49" s="4"/>
      <c r="Q49" s="16"/>
      <c r="R49" s="16"/>
      <c r="S49" s="16"/>
      <c r="T49" s="20"/>
      <c r="U49" s="20"/>
      <c r="V49" s="20"/>
      <c r="W49" s="20"/>
      <c r="X49" s="10"/>
      <c r="Y49" s="10"/>
      <c r="Z49" s="10"/>
      <c r="AA49" s="10"/>
    </row>
    <row r="50" spans="1:27" ht="15" customHeight="1" x14ac:dyDescent="0.2">
      <c r="A50" s="6"/>
      <c r="B50" s="6"/>
      <c r="F50" s="21" t="s">
        <v>7</v>
      </c>
      <c r="G50" s="22" t="s">
        <v>8</v>
      </c>
      <c r="H50" s="22" t="s">
        <v>9</v>
      </c>
      <c r="I50" s="22" t="s">
        <v>10</v>
      </c>
      <c r="J50" s="55" t="s">
        <v>11</v>
      </c>
      <c r="K50" s="56"/>
      <c r="L50" s="57" t="s">
        <v>12</v>
      </c>
      <c r="M50" s="56"/>
      <c r="N50" s="5"/>
      <c r="O50" s="6"/>
      <c r="P50" s="6"/>
      <c r="T50" s="21" t="s">
        <v>7</v>
      </c>
      <c r="U50" s="22" t="s">
        <v>8</v>
      </c>
      <c r="V50" s="23" t="s">
        <v>9</v>
      </c>
      <c r="W50" s="21" t="s">
        <v>10</v>
      </c>
      <c r="X50" s="55" t="s">
        <v>11</v>
      </c>
      <c r="Y50" s="56"/>
      <c r="Z50" s="57" t="s">
        <v>12</v>
      </c>
      <c r="AA50" s="56"/>
    </row>
    <row r="51" spans="1:27" ht="15" customHeight="1" x14ac:dyDescent="0.2">
      <c r="A51" s="53" t="s">
        <v>10</v>
      </c>
      <c r="B51" s="53"/>
      <c r="C51" s="53"/>
      <c r="D51" s="53"/>
      <c r="E51" s="54"/>
      <c r="F51" s="24">
        <f>F13+F20+F27+F34+F41+F48</f>
        <v>0</v>
      </c>
      <c r="G51" s="24">
        <f>G13+G20+G27+G34+G41+G48</f>
        <v>0</v>
      </c>
      <c r="H51" s="24">
        <f>H13+H20+H27+H34+H41+H48</f>
        <v>0</v>
      </c>
      <c r="I51" s="70">
        <f>I48+I41+I34+I27+I20+I13</f>
        <v>0</v>
      </c>
      <c r="J51" s="65">
        <f>J48+J41+J34+J27+J20+J13</f>
        <v>0</v>
      </c>
      <c r="K51" s="66"/>
      <c r="L51" s="67">
        <f>SUM(L13,L20,L27,L34,L41,L48)</f>
        <v>0</v>
      </c>
      <c r="M51" s="66"/>
      <c r="N51" s="5"/>
      <c r="O51" s="53" t="str">
        <f>A51</f>
        <v>Kokku</v>
      </c>
      <c r="P51" s="53"/>
      <c r="Q51" s="53"/>
      <c r="R51" s="53"/>
      <c r="S51" s="54"/>
      <c r="T51" s="24">
        <f>T13+T20+T27+T34+T41+T48</f>
        <v>0</v>
      </c>
      <c r="U51" s="24">
        <f>U13+U20+U27+U34+U41+U48</f>
        <v>0</v>
      </c>
      <c r="V51" s="24">
        <f>V13+V20+V27+V34+V41+V48</f>
        <v>0</v>
      </c>
      <c r="W51" s="70">
        <f>W48+W41+W34+W27+W20+W13</f>
        <v>0</v>
      </c>
      <c r="X51" s="65">
        <f>X48+X41+X34+X27+X20+X13</f>
        <v>0</v>
      </c>
      <c r="Y51" s="66"/>
      <c r="Z51" s="67">
        <f>SUM(Z13,Z20,Z27,Z34,Z41,Z48)</f>
        <v>0</v>
      </c>
      <c r="AA51" s="66"/>
    </row>
    <row r="52" spans="1:27" ht="15" customHeight="1" x14ac:dyDescent="0.2">
      <c r="A52" s="53" t="s">
        <v>16</v>
      </c>
      <c r="B52" s="53"/>
      <c r="C52" s="53"/>
      <c r="D52" s="53"/>
      <c r="E52" s="53"/>
      <c r="F52" s="53"/>
      <c r="G52" s="53"/>
      <c r="H52" s="54"/>
      <c r="I52" s="71"/>
      <c r="L52" s="68">
        <f>IF(I51=0,0,IF(I51&gt;W51,2,IF(I51&lt;W51,0,IF(I51&gt;=W51,1,"falsch"))))</f>
        <v>0</v>
      </c>
      <c r="M52" s="69"/>
      <c r="O52" s="53" t="str">
        <f>A52</f>
        <v>Summa</v>
      </c>
      <c r="P52" s="53"/>
      <c r="Q52" s="53"/>
      <c r="R52" s="53"/>
      <c r="S52" s="53"/>
      <c r="T52" s="53"/>
      <c r="U52" s="53"/>
      <c r="V52" s="54"/>
      <c r="W52" s="71"/>
      <c r="Z52" s="68">
        <f>IF(W51=0,0,IF(W51&gt;I51,2,IF(W51&lt;I51,0,IF(W51=I51,1,"falsch"))))</f>
        <v>0</v>
      </c>
      <c r="AA52" s="69"/>
    </row>
    <row r="53" spans="1:27" s="36" customFormat="1" ht="16.5" customHeight="1" x14ac:dyDescent="0.25">
      <c r="A53" s="42" t="s">
        <v>17</v>
      </c>
      <c r="B53" s="42"/>
      <c r="C53" s="42"/>
      <c r="D53" s="42"/>
      <c r="E53" s="42"/>
      <c r="F53" s="42"/>
      <c r="G53" s="42"/>
      <c r="H53" s="43"/>
      <c r="I53" s="35">
        <f>IF(I51=0, 0, I51/(6-(COUNTBLANK(F9)+COUNTBLANK(F16)+COUNTBLANK(F23)+COUNTBLANK(F30)+COUNTBLANK(F37)+COUNTBLANK(F44))))</f>
        <v>0</v>
      </c>
      <c r="L53" s="37"/>
      <c r="M53" s="37"/>
      <c r="N53" s="37"/>
      <c r="O53" s="42" t="s">
        <v>17</v>
      </c>
      <c r="P53" s="42"/>
      <c r="Q53" s="42"/>
      <c r="R53" s="42"/>
      <c r="S53" s="42"/>
      <c r="T53" s="42"/>
      <c r="U53" s="42"/>
      <c r="V53" s="43"/>
      <c r="W53" s="35">
        <f>IF(W51=0,0,W51/(6-(COUNTBLANK(T9)+COUNTBLANK(T16)+COUNTBLANK(T23)+COUNTBLANK(T30)+COUNTBLANK(T37)+COUNTBLANK(T44))))</f>
        <v>0</v>
      </c>
      <c r="Z53" s="37"/>
      <c r="AA53" s="37"/>
    </row>
    <row r="54" spans="1:27" s="36" customFormat="1" ht="6.75" customHeight="1" thickBot="1" x14ac:dyDescent="0.3">
      <c r="A54" s="33"/>
      <c r="B54" s="33"/>
      <c r="C54" s="33"/>
      <c r="D54" s="33"/>
      <c r="E54" s="33"/>
      <c r="F54" s="33"/>
      <c r="G54" s="33"/>
      <c r="H54" s="34"/>
      <c r="I54" s="38"/>
      <c r="L54" s="37"/>
      <c r="M54" s="37"/>
      <c r="N54" s="37"/>
      <c r="O54" s="33"/>
      <c r="P54" s="33"/>
      <c r="Q54" s="33"/>
      <c r="R54" s="33"/>
      <c r="S54" s="33"/>
      <c r="T54" s="33"/>
      <c r="U54" s="33"/>
      <c r="V54" s="34"/>
      <c r="W54" s="38"/>
      <c r="Z54" s="37"/>
      <c r="AA54" s="37"/>
    </row>
    <row r="55" spans="1:27" ht="19.95" customHeight="1" thickBot="1" x14ac:dyDescent="0.25">
      <c r="J55" s="46" t="s">
        <v>13</v>
      </c>
      <c r="K55" s="47"/>
      <c r="L55" s="47"/>
      <c r="M55" s="47"/>
      <c r="N55" s="47"/>
      <c r="O55" s="47"/>
      <c r="P55" s="48"/>
    </row>
    <row r="56" spans="1:27" ht="6.6" customHeight="1" thickBot="1" x14ac:dyDescent="0.25">
      <c r="J56" s="49"/>
      <c r="K56" s="49"/>
      <c r="L56" s="49"/>
      <c r="M56" s="49"/>
      <c r="N56" s="49"/>
      <c r="O56" s="49"/>
      <c r="P56" s="49"/>
    </row>
    <row r="57" spans="1:27" s="25" customFormat="1" ht="16.8" thickBot="1" x14ac:dyDescent="0.35">
      <c r="B57" s="94"/>
      <c r="C57" s="94"/>
      <c r="D57" s="94"/>
      <c r="E57" s="94"/>
      <c r="F57" s="94"/>
      <c r="G57" s="94"/>
      <c r="H57" s="94"/>
      <c r="J57" s="50">
        <f>L51+L52</f>
        <v>0</v>
      </c>
      <c r="K57" s="51"/>
      <c r="L57" s="51"/>
      <c r="M57" s="52"/>
      <c r="N57" s="26" t="s">
        <v>14</v>
      </c>
      <c r="O57" s="50">
        <f>Z51+Z52</f>
        <v>0</v>
      </c>
      <c r="P57" s="52"/>
      <c r="Q57" s="27"/>
      <c r="R57" s="27"/>
      <c r="S57" s="94"/>
      <c r="T57" s="94"/>
      <c r="U57" s="94"/>
      <c r="V57" s="94"/>
      <c r="W57" s="94"/>
      <c r="X57" s="94"/>
      <c r="Y57" s="94"/>
      <c r="Z57" s="31"/>
    </row>
    <row r="58" spans="1:27" x14ac:dyDescent="0.2">
      <c r="B58" s="45" t="s">
        <v>15</v>
      </c>
      <c r="C58" s="45"/>
      <c r="D58" s="45"/>
      <c r="E58" s="45"/>
      <c r="F58" s="45"/>
      <c r="G58" s="45"/>
      <c r="H58" s="45"/>
      <c r="S58" s="45" t="s">
        <v>15</v>
      </c>
      <c r="T58" s="45"/>
      <c r="U58" s="45"/>
      <c r="V58" s="45"/>
      <c r="W58" s="45"/>
      <c r="X58" s="45"/>
      <c r="Y58" s="45"/>
      <c r="Z58" s="32"/>
    </row>
  </sheetData>
  <mergeCells count="241">
    <mergeCell ref="C13:D13"/>
    <mergeCell ref="J15:K15"/>
    <mergeCell ref="L15:M15"/>
    <mergeCell ref="O15:S15"/>
    <mergeCell ref="Q46:R46"/>
    <mergeCell ref="O47:R47"/>
    <mergeCell ref="Q4:T4"/>
    <mergeCell ref="A38:D38"/>
    <mergeCell ref="C39:D39"/>
    <mergeCell ref="A40:D40"/>
    <mergeCell ref="Q37:R37"/>
    <mergeCell ref="O38:R38"/>
    <mergeCell ref="Q39:R39"/>
    <mergeCell ref="O40:R40"/>
    <mergeCell ref="C32:D32"/>
    <mergeCell ref="A33:D33"/>
    <mergeCell ref="Q30:R30"/>
    <mergeCell ref="O31:R31"/>
    <mergeCell ref="Q32:R32"/>
    <mergeCell ref="O33:R33"/>
    <mergeCell ref="A24:D24"/>
    <mergeCell ref="C25:D25"/>
    <mergeCell ref="A26:D26"/>
    <mergeCell ref="Q23:R23"/>
    <mergeCell ref="B57:H57"/>
    <mergeCell ref="S57:Y57"/>
    <mergeCell ref="S58:Y58"/>
    <mergeCell ref="A1:AA1"/>
    <mergeCell ref="S3:T3"/>
    <mergeCell ref="L8:M8"/>
    <mergeCell ref="O8:S8"/>
    <mergeCell ref="A6:E7"/>
    <mergeCell ref="F6:M6"/>
    <mergeCell ref="O6:S7"/>
    <mergeCell ref="T6:AA6"/>
    <mergeCell ref="F7:M7"/>
    <mergeCell ref="T7:AA7"/>
    <mergeCell ref="X8:Y8"/>
    <mergeCell ref="Z8:AA8"/>
    <mergeCell ref="A9:B9"/>
    <mergeCell ref="J9:K9"/>
    <mergeCell ref="O9:P9"/>
    <mergeCell ref="X9:Y9"/>
    <mergeCell ref="C9:D9"/>
    <mergeCell ref="A19:D19"/>
    <mergeCell ref="Q16:R16"/>
    <mergeCell ref="O17:R17"/>
    <mergeCell ref="Q18:R18"/>
    <mergeCell ref="A8:E8"/>
    <mergeCell ref="J8:K8"/>
    <mergeCell ref="X12:Y12"/>
    <mergeCell ref="A11:B11"/>
    <mergeCell ref="J11:K11"/>
    <mergeCell ref="O11:P11"/>
    <mergeCell ref="J10:K10"/>
    <mergeCell ref="X10:Y10"/>
    <mergeCell ref="Z13:AA13"/>
    <mergeCell ref="A13:B13"/>
    <mergeCell ref="J13:K13"/>
    <mergeCell ref="L13:M13"/>
    <mergeCell ref="X11:Y11"/>
    <mergeCell ref="J12:K12"/>
    <mergeCell ref="O13:P13"/>
    <mergeCell ref="Q13:S13"/>
    <mergeCell ref="X13:Y13"/>
    <mergeCell ref="Q9:R9"/>
    <mergeCell ref="O10:R10"/>
    <mergeCell ref="Q11:R11"/>
    <mergeCell ref="O12:R12"/>
    <mergeCell ref="A10:D10"/>
    <mergeCell ref="C11:D11"/>
    <mergeCell ref="A12:D12"/>
    <mergeCell ref="X15:Y15"/>
    <mergeCell ref="Z15:AA15"/>
    <mergeCell ref="A16:B16"/>
    <mergeCell ref="J16:K16"/>
    <mergeCell ref="O16:P16"/>
    <mergeCell ref="X16:Y16"/>
    <mergeCell ref="A15:E15"/>
    <mergeCell ref="A18:B18"/>
    <mergeCell ref="J18:K18"/>
    <mergeCell ref="O18:P18"/>
    <mergeCell ref="J17:K17"/>
    <mergeCell ref="C16:D16"/>
    <mergeCell ref="A17:D17"/>
    <mergeCell ref="C18:D18"/>
    <mergeCell ref="X18:Y18"/>
    <mergeCell ref="J19:K19"/>
    <mergeCell ref="X19:Y19"/>
    <mergeCell ref="L22:M22"/>
    <mergeCell ref="O22:S22"/>
    <mergeCell ref="O20:P20"/>
    <mergeCell ref="Q20:S20"/>
    <mergeCell ref="X20:Y20"/>
    <mergeCell ref="X17:Y17"/>
    <mergeCell ref="O19:R19"/>
    <mergeCell ref="Z20:AA20"/>
    <mergeCell ref="X22:Y22"/>
    <mergeCell ref="Z22:AA22"/>
    <mergeCell ref="A23:B23"/>
    <mergeCell ref="J23:K23"/>
    <mergeCell ref="O23:P23"/>
    <mergeCell ref="X23:Y23"/>
    <mergeCell ref="C23:D23"/>
    <mergeCell ref="A22:E22"/>
    <mergeCell ref="J22:K22"/>
    <mergeCell ref="A20:B20"/>
    <mergeCell ref="C20:E20"/>
    <mergeCell ref="J20:K20"/>
    <mergeCell ref="L20:M20"/>
    <mergeCell ref="J24:K24"/>
    <mergeCell ref="X24:Y24"/>
    <mergeCell ref="Z27:AA27"/>
    <mergeCell ref="A27:B27"/>
    <mergeCell ref="C27:E27"/>
    <mergeCell ref="J27:K27"/>
    <mergeCell ref="L27:M27"/>
    <mergeCell ref="X25:Y25"/>
    <mergeCell ref="J26:K26"/>
    <mergeCell ref="O24:R24"/>
    <mergeCell ref="Q25:R25"/>
    <mergeCell ref="O26:R26"/>
    <mergeCell ref="O27:P27"/>
    <mergeCell ref="Q27:S27"/>
    <mergeCell ref="X27:Y27"/>
    <mergeCell ref="X29:Y29"/>
    <mergeCell ref="Z29:AA29"/>
    <mergeCell ref="X26:Y26"/>
    <mergeCell ref="A25:B25"/>
    <mergeCell ref="J25:K25"/>
    <mergeCell ref="O25:P25"/>
    <mergeCell ref="A29:E29"/>
    <mergeCell ref="A32:B32"/>
    <mergeCell ref="J32:K32"/>
    <mergeCell ref="O32:P32"/>
    <mergeCell ref="J31:K31"/>
    <mergeCell ref="C30:D30"/>
    <mergeCell ref="A31:D31"/>
    <mergeCell ref="J29:K29"/>
    <mergeCell ref="L29:M29"/>
    <mergeCell ref="O29:S29"/>
    <mergeCell ref="X32:Y32"/>
    <mergeCell ref="J33:K33"/>
    <mergeCell ref="X33:Y33"/>
    <mergeCell ref="L36:M36"/>
    <mergeCell ref="O36:S36"/>
    <mergeCell ref="O34:P34"/>
    <mergeCell ref="Q34:S34"/>
    <mergeCell ref="X34:Y34"/>
    <mergeCell ref="A30:B30"/>
    <mergeCell ref="J30:K30"/>
    <mergeCell ref="O30:P30"/>
    <mergeCell ref="X30:Y30"/>
    <mergeCell ref="X31:Y31"/>
    <mergeCell ref="Z34:AA34"/>
    <mergeCell ref="X36:Y36"/>
    <mergeCell ref="Z36:AA36"/>
    <mergeCell ref="A37:B37"/>
    <mergeCell ref="J37:K37"/>
    <mergeCell ref="O37:P37"/>
    <mergeCell ref="X37:Y37"/>
    <mergeCell ref="C37:D37"/>
    <mergeCell ref="A36:E36"/>
    <mergeCell ref="J36:K36"/>
    <mergeCell ref="A34:B34"/>
    <mergeCell ref="C34:E34"/>
    <mergeCell ref="J34:K34"/>
    <mergeCell ref="L34:M34"/>
    <mergeCell ref="J38:K38"/>
    <mergeCell ref="X38:Y38"/>
    <mergeCell ref="Z41:AA41"/>
    <mergeCell ref="A41:B41"/>
    <mergeCell ref="C41:E41"/>
    <mergeCell ref="J41:K41"/>
    <mergeCell ref="L41:M41"/>
    <mergeCell ref="X39:Y39"/>
    <mergeCell ref="J40:K40"/>
    <mergeCell ref="Z43:AA43"/>
    <mergeCell ref="A44:B44"/>
    <mergeCell ref="J44:K44"/>
    <mergeCell ref="O44:P44"/>
    <mergeCell ref="X44:Y44"/>
    <mergeCell ref="C44:D44"/>
    <mergeCell ref="Q44:R44"/>
    <mergeCell ref="X40:Y40"/>
    <mergeCell ref="A39:B39"/>
    <mergeCell ref="J39:K39"/>
    <mergeCell ref="O39:P39"/>
    <mergeCell ref="J45:K45"/>
    <mergeCell ref="X41:Y41"/>
    <mergeCell ref="X45:Y45"/>
    <mergeCell ref="X43:Y43"/>
    <mergeCell ref="A45:D45"/>
    <mergeCell ref="O45:R45"/>
    <mergeCell ref="X46:Y46"/>
    <mergeCell ref="J47:K47"/>
    <mergeCell ref="X47:Y47"/>
    <mergeCell ref="A43:E43"/>
    <mergeCell ref="A46:B46"/>
    <mergeCell ref="J46:K46"/>
    <mergeCell ref="O46:P46"/>
    <mergeCell ref="J43:K43"/>
    <mergeCell ref="L43:M43"/>
    <mergeCell ref="O43:S43"/>
    <mergeCell ref="O41:P41"/>
    <mergeCell ref="Q41:S41"/>
    <mergeCell ref="L48:M48"/>
    <mergeCell ref="J50:K50"/>
    <mergeCell ref="L50:M50"/>
    <mergeCell ref="C46:D46"/>
    <mergeCell ref="A47:D47"/>
    <mergeCell ref="A51:E51"/>
    <mergeCell ref="I51:I52"/>
    <mergeCell ref="J51:K51"/>
    <mergeCell ref="L51:M51"/>
    <mergeCell ref="A52:H52"/>
    <mergeCell ref="L52:M52"/>
    <mergeCell ref="A53:H53"/>
    <mergeCell ref="O53:V53"/>
    <mergeCell ref="U3:AA3"/>
    <mergeCell ref="U4:AA4"/>
    <mergeCell ref="B58:H58"/>
    <mergeCell ref="J55:P55"/>
    <mergeCell ref="J56:P56"/>
    <mergeCell ref="J57:M57"/>
    <mergeCell ref="O57:P57"/>
    <mergeCell ref="O51:S51"/>
    <mergeCell ref="X50:Y50"/>
    <mergeCell ref="Z50:AA50"/>
    <mergeCell ref="O48:P48"/>
    <mergeCell ref="Q48:S48"/>
    <mergeCell ref="X48:Y48"/>
    <mergeCell ref="Z48:AA48"/>
    <mergeCell ref="X51:Y51"/>
    <mergeCell ref="Z51:AA51"/>
    <mergeCell ref="O52:V52"/>
    <mergeCell ref="Z52:AA52"/>
    <mergeCell ref="W51:W52"/>
    <mergeCell ref="A48:B48"/>
    <mergeCell ref="C48:E48"/>
    <mergeCell ref="J48:K48"/>
  </mergeCells>
  <phoneticPr fontId="0" type="noConversion"/>
  <conditionalFormatting sqref="O29 O22 O36 O8 O15 O43 A12 A10 A8 A22 A29 A36 A15 A43">
    <cfRule type="cellIs" dxfId="11" priority="36" stopIfTrue="1" operator="equal">
      <formula>0</formula>
    </cfRule>
  </conditionalFormatting>
  <conditionalFormatting sqref="O26 O24">
    <cfRule type="cellIs" dxfId="10" priority="18" stopIfTrue="1" operator="equal">
      <formula>0</formula>
    </cfRule>
  </conditionalFormatting>
  <conditionalFormatting sqref="O12 O10">
    <cfRule type="cellIs" dxfId="9" priority="11" stopIfTrue="1" operator="equal">
      <formula>0</formula>
    </cfRule>
  </conditionalFormatting>
  <conditionalFormatting sqref="O19 O17">
    <cfRule type="cellIs" dxfId="8" priority="10" stopIfTrue="1" operator="equal">
      <formula>0</formula>
    </cfRule>
  </conditionalFormatting>
  <conditionalFormatting sqref="A19 A17">
    <cfRule type="cellIs" dxfId="7" priority="9" stopIfTrue="1" operator="equal">
      <formula>0</formula>
    </cfRule>
  </conditionalFormatting>
  <conditionalFormatting sqref="A26 A24">
    <cfRule type="cellIs" dxfId="6" priority="8" stopIfTrue="1" operator="equal">
      <formula>0</formula>
    </cfRule>
  </conditionalFormatting>
  <conditionalFormatting sqref="O33 O31">
    <cfRule type="cellIs" dxfId="5" priority="6" stopIfTrue="1" operator="equal">
      <formula>0</formula>
    </cfRule>
  </conditionalFormatting>
  <conditionalFormatting sqref="O40 O38">
    <cfRule type="cellIs" dxfId="4" priority="5" stopIfTrue="1" operator="equal">
      <formula>0</formula>
    </cfRule>
  </conditionalFormatting>
  <conditionalFormatting sqref="O47 O45">
    <cfRule type="cellIs" dxfId="3" priority="4" stopIfTrue="1" operator="equal">
      <formula>0</formula>
    </cfRule>
  </conditionalFormatting>
  <conditionalFormatting sqref="A47 A45">
    <cfRule type="cellIs" dxfId="2" priority="3" stopIfTrue="1" operator="equal">
      <formula>0</formula>
    </cfRule>
  </conditionalFormatting>
  <conditionalFormatting sqref="A40 A38">
    <cfRule type="cellIs" dxfId="1" priority="2" stopIfTrue="1" operator="equal">
      <formula>0</formula>
    </cfRule>
  </conditionalFormatting>
  <conditionalFormatting sqref="A33 A31">
    <cfRule type="cellIs" dxfId="0" priority="1" stopIfTrue="1" operator="equal">
      <formula>0</formula>
    </cfRule>
  </conditionalFormatting>
  <printOptions horizontalCentered="1"/>
  <pageMargins left="0.15748031496062992" right="0.15748031496062992" top="0.19685039370078741" bottom="0.19685039370078741" header="0.51181102362204722" footer="0.11811023622047245"/>
  <pageSetup paperSize="9" scale="103" orientation="portrait" horizontalDpi="1200" verticalDpi="1200" r:id="rId1"/>
  <headerFooter alignWithMargins="0">
    <oddFooter xml:space="preserve">&amp;C&amp;"7,Bold"&amp;8Eesti Veeremängude Liit&amp;"Verdana,Regular"&amp;10
&amp;7https://keegel.evml.ee; sportkeegel@evml.ee&amp;R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EVML</dc:creator>
  <cp:lastModifiedBy>Heret Ots</cp:lastModifiedBy>
  <cp:lastPrinted>2020-09-16T11:54:09Z</cp:lastPrinted>
  <dcterms:created xsi:type="dcterms:W3CDTF">2007-05-01T13:31:35Z</dcterms:created>
  <dcterms:modified xsi:type="dcterms:W3CDTF">2021-09-08T12:03:17Z</dcterms:modified>
</cp:coreProperties>
</file>